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Gender publikácia 2020\Na web\na web v exceli a worde\"/>
    </mc:Choice>
  </mc:AlternateContent>
  <bookViews>
    <workbookView xWindow="-10" yWindow="120" windowWidth="19180" windowHeight="11760" tabRatio="803"/>
  </bookViews>
  <sheets>
    <sheet name="112-113" sheetId="1" r:id="rId1"/>
    <sheet name="114-115" sheetId="2" r:id="rId2"/>
    <sheet name="116-117" sheetId="3" r:id="rId3"/>
    <sheet name="118-119" sheetId="4" r:id="rId4"/>
    <sheet name="120-121" sheetId="5" r:id="rId5"/>
    <sheet name="122-123" sheetId="6" r:id="rId6"/>
    <sheet name="124-125" sheetId="7" r:id="rId7"/>
    <sheet name="126-127" sheetId="8" r:id="rId8"/>
    <sheet name="Grafy" sheetId="9" r:id="rId9"/>
  </sheets>
  <definedNames>
    <definedName name="_xlnm.Print_Area" localSheetId="0">'112-113'!$A$1:$P$33</definedName>
    <definedName name="_xlnm.Print_Area" localSheetId="1">'114-115'!$A$1:$P$25</definedName>
    <definedName name="_xlnm.Print_Area" localSheetId="2">'116-117'!$A$1:$P$33</definedName>
    <definedName name="_xlnm.Print_Area" localSheetId="3">'118-119'!$A$1:$P$33</definedName>
    <definedName name="_xlnm.Print_Area" localSheetId="4">'120-121'!$A$1:$P$33</definedName>
    <definedName name="_xlnm.Print_Area" localSheetId="5">'122-123'!$A$1:$P$33</definedName>
    <definedName name="_xlnm.Print_Area" localSheetId="6">'124-125'!$A$1:$P$35</definedName>
    <definedName name="_xlnm.Print_Area" localSheetId="7">'126-127'!$A$1:$P$35</definedName>
  </definedNames>
  <calcPr calcId="152511"/>
</workbook>
</file>

<file path=xl/calcChain.xml><?xml version="1.0" encoding="utf-8"?>
<calcChain xmlns="http://schemas.openxmlformats.org/spreadsheetml/2006/main">
  <c r="K35" i="9" l="1"/>
  <c r="N33" i="9" s="1"/>
  <c r="J35" i="9"/>
  <c r="M33" i="9" s="1"/>
  <c r="L34" i="9"/>
  <c r="L33" i="9"/>
  <c r="N32" i="9"/>
  <c r="M32" i="9"/>
  <c r="L32" i="9"/>
  <c r="M31" i="9"/>
  <c r="L31" i="9"/>
  <c r="M30" i="9"/>
  <c r="L30" i="9"/>
  <c r="M29" i="9"/>
  <c r="L29" i="9"/>
  <c r="M28" i="9"/>
  <c r="L28" i="9"/>
  <c r="L35" i="9" l="1"/>
  <c r="N28" i="9"/>
  <c r="M35" i="9"/>
  <c r="N31" i="9"/>
  <c r="M34" i="9"/>
  <c r="N30" i="9"/>
  <c r="N34" i="9"/>
  <c r="N29" i="9"/>
  <c r="N35" i="9" l="1"/>
  <c r="L14" i="2"/>
  <c r="K14" i="2"/>
  <c r="J14" i="2"/>
  <c r="E14" i="2"/>
  <c r="D14" i="2"/>
  <c r="C14" i="2"/>
  <c r="D14" i="1" l="1"/>
  <c r="E14" i="1"/>
  <c r="F14" i="1"/>
  <c r="G14" i="1"/>
  <c r="C14" i="1"/>
  <c r="D17" i="1"/>
  <c r="E17" i="1"/>
  <c r="F17" i="1"/>
  <c r="G17" i="1"/>
  <c r="C17" i="1"/>
  <c r="D16" i="1"/>
  <c r="E16" i="1"/>
  <c r="F16" i="1"/>
  <c r="G16" i="1"/>
  <c r="P35" i="4" l="1"/>
  <c r="C16" i="1" l="1"/>
  <c r="F29" i="1" l="1"/>
  <c r="E29" i="1"/>
  <c r="D29" i="1"/>
  <c r="C29" i="1"/>
  <c r="F28" i="1"/>
  <c r="E28" i="1"/>
  <c r="D28" i="1"/>
  <c r="C28" i="1"/>
  <c r="F27" i="1"/>
  <c r="E27" i="1"/>
  <c r="D27" i="1"/>
  <c r="C27" i="1"/>
  <c r="F26" i="1"/>
  <c r="E26" i="1"/>
  <c r="D26" i="1"/>
  <c r="C26" i="1"/>
  <c r="F25" i="1"/>
  <c r="E25" i="1"/>
  <c r="D25" i="1"/>
  <c r="C25" i="1"/>
  <c r="F24" i="1"/>
  <c r="E24" i="1"/>
  <c r="D24" i="1"/>
  <c r="C24" i="1"/>
  <c r="F23" i="1"/>
  <c r="E23" i="1"/>
  <c r="D23" i="1"/>
  <c r="C23" i="1"/>
  <c r="G23" i="1" l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<sst xmlns="http://schemas.openxmlformats.org/spreadsheetml/2006/main" count="350" uniqueCount="143">
  <si>
    <t>Žiaci stredných škôl</t>
  </si>
  <si>
    <t>-</t>
  </si>
  <si>
    <t>Štruktúra žiakov stredných škôl (%)</t>
  </si>
  <si>
    <t>Structure of students of secondary schools (%)</t>
  </si>
  <si>
    <t>1. pokračovanie</t>
  </si>
  <si>
    <t>Študenti vysokých škôl</t>
  </si>
  <si>
    <t>Vysoké školy podľa sektorov</t>
  </si>
  <si>
    <t>Higher education institutions by sectors</t>
  </si>
  <si>
    <t>denné štúdium</t>
  </si>
  <si>
    <t>Full-time study</t>
  </si>
  <si>
    <t>externá forma štúdia</t>
  </si>
  <si>
    <t>Part-time study</t>
  </si>
  <si>
    <t>zahraniční študenti - denné štúdium</t>
  </si>
  <si>
    <t>Foreign students - full-time study</t>
  </si>
  <si>
    <t>2. pokračovanie</t>
  </si>
  <si>
    <t>Študenti slovenskej štátnej príslušnosti</t>
  </si>
  <si>
    <t>Students of Slovak nationality</t>
  </si>
  <si>
    <t>dokončenie</t>
  </si>
  <si>
    <t>End of table</t>
  </si>
  <si>
    <t>denné štúdium a externá forma štúdia spolu</t>
  </si>
  <si>
    <t>Full-time and part-time study in total</t>
  </si>
  <si>
    <t>Základné a stredné školy - denné štúdium</t>
  </si>
  <si>
    <t xml:space="preserve">Učitelia základných a stredných škôl </t>
  </si>
  <si>
    <t>Učitelia na ustanovený pracovný čas spolu (interní)</t>
  </si>
  <si>
    <t>Teachers to set working hours (internal)</t>
  </si>
  <si>
    <t>z toho</t>
  </si>
  <si>
    <t>Učitelia na kratší pracovný čas spolu (externí)</t>
  </si>
  <si>
    <t>Teachers for part-time (external)</t>
  </si>
  <si>
    <t xml:space="preserve">Podiel ženy/muži (%)   </t>
  </si>
  <si>
    <t xml:space="preserve">Full-time study and part-time study in total </t>
  </si>
  <si>
    <t>Secondary schools</t>
  </si>
  <si>
    <t>Stredné školy</t>
  </si>
  <si>
    <t>ženy / Females</t>
  </si>
  <si>
    <t>muži / Males</t>
  </si>
  <si>
    <t>ž</t>
  </si>
  <si>
    <t>m</t>
  </si>
  <si>
    <t>Grammar schools</t>
  </si>
  <si>
    <t>Specialised secondary schools</t>
  </si>
  <si>
    <t>Teachers of basic and secondary schools</t>
  </si>
  <si>
    <t>of which:</t>
  </si>
  <si>
    <t>Gymnáziá</t>
  </si>
  <si>
    <t xml:space="preserve">Stredné odborné školy  </t>
  </si>
  <si>
    <t>Prírodné vedy</t>
  </si>
  <si>
    <t>Technické vedy a náuky</t>
  </si>
  <si>
    <t>Poľnohospodársko-lesnícke a veterinárne vedy a náuky</t>
  </si>
  <si>
    <t>Spoločenské vedy a náuky</t>
  </si>
  <si>
    <t>Vedy a náuky o kultúre a umení</t>
  </si>
  <si>
    <t>Vojenské a bezpečnostné vedy a náuky</t>
  </si>
  <si>
    <t xml:space="preserve">Grammar schools </t>
  </si>
  <si>
    <t xml:space="preserve">Specialised secondary schools </t>
  </si>
  <si>
    <t>Natural sciences</t>
  </si>
  <si>
    <t>Technical sciences</t>
  </si>
  <si>
    <t>Social sciences</t>
  </si>
  <si>
    <t>Sciences of arts</t>
  </si>
  <si>
    <t>Military and security sciences</t>
  </si>
  <si>
    <t>verejný</t>
  </si>
  <si>
    <t>súkromný</t>
  </si>
  <si>
    <t>štátny</t>
  </si>
  <si>
    <t>Public</t>
  </si>
  <si>
    <t>Private</t>
  </si>
  <si>
    <t>verejné</t>
  </si>
  <si>
    <t>súkromné</t>
  </si>
  <si>
    <t>štátne</t>
  </si>
  <si>
    <t>profesori</t>
  </si>
  <si>
    <t>docenti</t>
  </si>
  <si>
    <t>odborní asistenti</t>
  </si>
  <si>
    <t>Professors</t>
  </si>
  <si>
    <t>Associate professors</t>
  </si>
  <si>
    <t>Fellowships</t>
  </si>
  <si>
    <t>Share females / males (per cent)</t>
  </si>
  <si>
    <t>Full-time study and part-time study in total</t>
  </si>
  <si>
    <t>Students of higher education institutions</t>
  </si>
  <si>
    <t>Graduates of higher education institutions</t>
  </si>
  <si>
    <t xml:space="preserve">Absolventi vysokých škôl </t>
  </si>
  <si>
    <t>Basic and secondary schools - Full-time study</t>
  </si>
  <si>
    <r>
      <t xml:space="preserve">Základné školy / </t>
    </r>
    <r>
      <rPr>
        <i/>
        <sz val="9"/>
        <color theme="1"/>
        <rFont val="Tahoma"/>
        <family val="2"/>
        <charset val="238"/>
      </rPr>
      <t>Basic schools</t>
    </r>
  </si>
  <si>
    <r>
      <t xml:space="preserve">Gymnáziá / </t>
    </r>
    <r>
      <rPr>
        <i/>
        <sz val="9"/>
        <color theme="1"/>
        <rFont val="Tahoma"/>
        <family val="2"/>
        <charset val="238"/>
      </rPr>
      <t>Grammar schools</t>
    </r>
  </si>
  <si>
    <r>
      <t xml:space="preserve">Stredné odborné školy / </t>
    </r>
    <r>
      <rPr>
        <i/>
        <sz val="9"/>
        <color theme="1"/>
        <rFont val="Tahoma"/>
        <family val="2"/>
        <charset val="238"/>
      </rPr>
      <t>Specialised secondary schools</t>
    </r>
  </si>
  <si>
    <r>
      <t xml:space="preserve">Základné školy     </t>
    </r>
    <r>
      <rPr>
        <i/>
        <sz val="8"/>
        <color theme="1"/>
        <rFont val="Tahoma"/>
        <family val="2"/>
        <charset val="238"/>
      </rPr>
      <t>Basic schools</t>
    </r>
  </si>
  <si>
    <r>
      <t xml:space="preserve">Gymnáziá        </t>
    </r>
    <r>
      <rPr>
        <i/>
        <sz val="8"/>
        <color theme="1"/>
        <rFont val="Tahoma"/>
        <family val="2"/>
        <charset val="238"/>
      </rPr>
      <t>Grammar schools</t>
    </r>
  </si>
  <si>
    <r>
      <t xml:space="preserve">Stredné odborné školy     </t>
    </r>
    <r>
      <rPr>
        <i/>
        <sz val="8"/>
        <color theme="1"/>
        <rFont val="Tahoma"/>
        <family val="2"/>
        <charset val="238"/>
      </rPr>
      <t>Specialised secondary schools</t>
    </r>
  </si>
  <si>
    <r>
      <t xml:space="preserve">VŠ (interní)        </t>
    </r>
    <r>
      <rPr>
        <i/>
        <sz val="8"/>
        <color theme="1"/>
        <rFont val="Tahoma"/>
        <family val="2"/>
        <charset val="238"/>
      </rPr>
      <t>Higher education institutions (internal)</t>
    </r>
  </si>
  <si>
    <r>
      <t xml:space="preserve">VŠ (externí)       </t>
    </r>
    <r>
      <rPr>
        <i/>
        <sz val="8"/>
        <color theme="1"/>
        <rFont val="Tahoma"/>
        <family val="2"/>
        <charset val="238"/>
      </rPr>
      <t>Higher education institutions (external)</t>
    </r>
  </si>
  <si>
    <t>Students of secondary schools</t>
  </si>
  <si>
    <t xml:space="preserve">Podiel ženy/muži podľa odborov štúdia na VŠ v % </t>
  </si>
  <si>
    <t>Share females/males by fields of study in per cent</t>
  </si>
  <si>
    <t xml:space="preserve">Štruktúra učiteľov základných a stredných škôl </t>
  </si>
  <si>
    <t>podľa pohlavia (%)</t>
  </si>
  <si>
    <t>by sex in per cent</t>
  </si>
  <si>
    <t>Teachers structure of basic and secondary schools</t>
  </si>
  <si>
    <t>Agricultural-foresty and veterinary sciences</t>
  </si>
  <si>
    <t>podľa sektorov</t>
  </si>
  <si>
    <t>by sectors</t>
  </si>
  <si>
    <t>State</t>
  </si>
  <si>
    <t>podľa sektorov v kalendárnom roku</t>
  </si>
  <si>
    <t>by sectors in calendar year</t>
  </si>
  <si>
    <t>Vysoké školy podľa skupín odborov - denné a externé štúdium spolu</t>
  </si>
  <si>
    <t>GRAF:</t>
  </si>
  <si>
    <t>Spoločenské vedy, náuky a služby</t>
  </si>
  <si>
    <t>Social sciences and services</t>
  </si>
  <si>
    <t xml:space="preserve">1) údaje Ministerstva školstva, vedy, výskumu a športu SR </t>
  </si>
  <si>
    <t>1) Data of the Ministry of Education, Science, Research and Sport of the SR</t>
  </si>
  <si>
    <t>doktorandské (postgraduálne) štúdium (vr. cudzincov)</t>
  </si>
  <si>
    <t>Postgraduate courses (including foreigners)</t>
  </si>
  <si>
    <t>spolu</t>
  </si>
  <si>
    <t>Spolu / Total</t>
  </si>
  <si>
    <t>Ženy / Females</t>
  </si>
  <si>
    <t>Muži / Males</t>
  </si>
  <si>
    <t>Vysoké školy podľa skupín odborov (1. a 2. stupeň)</t>
  </si>
  <si>
    <t>Universities by fields of study (Bachelor and Master degree)</t>
  </si>
  <si>
    <t>Zdravotníctvo</t>
  </si>
  <si>
    <t xml:space="preserve">Zdravotníctvo </t>
  </si>
  <si>
    <t>Medical sciences</t>
  </si>
  <si>
    <t>Universities by fields of study</t>
  </si>
  <si>
    <t>(Bachelor and Master degree)</t>
  </si>
  <si>
    <t>len interní učitelia gymnázia a SOŠ (ustanovený pracovný čas)</t>
  </si>
  <si>
    <t>Učitelia 2019</t>
  </si>
  <si>
    <t>Študenti slovenskej štátnej príslušnosti 2019/2020</t>
  </si>
  <si>
    <r>
      <t xml:space="preserve">Študenti stredných a vysokých škôl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</si>
  <si>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 xml:space="preserve">Students of secondary schools and higher education institutions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</si>
  <si>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 xml:space="preserve">Učitelia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</si>
  <si>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 xml:space="preserve">Teachers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</si>
  <si>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 xml:space="preserve">Absolventi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</si>
  <si>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 xml:space="preserve">Graduates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</si>
  <si>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 xml:space="preserve">Študenti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</si>
  <si>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 xml:space="preserve">Students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</si>
  <si>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>2</t>
    </r>
    <r>
      <rPr>
        <vertAlign val="superscript"/>
        <sz val="8"/>
        <color theme="1"/>
        <rFont val="Tahoma"/>
        <family val="2"/>
        <charset val="238"/>
      </rPr>
      <t>nd</t>
    </r>
    <r>
      <rPr>
        <sz val="8"/>
        <color theme="1"/>
        <rFont val="Tahoma"/>
        <family val="2"/>
        <charset val="238"/>
      </rPr>
      <t xml:space="preserve"> continuation</t>
    </r>
  </si>
  <si>
    <r>
      <t>1</t>
    </r>
    <r>
      <rPr>
        <vertAlign val="superscript"/>
        <sz val="8"/>
        <color theme="1"/>
        <rFont val="Tahoma"/>
        <family val="2"/>
        <charset val="238"/>
      </rPr>
      <t>st</t>
    </r>
    <r>
      <rPr>
        <sz val="8"/>
        <color theme="1"/>
        <rFont val="Tahoma"/>
        <family val="2"/>
        <charset val="238"/>
      </rPr>
      <t xml:space="preserve"> continuation</t>
    </r>
  </si>
  <si>
    <t>Zdrojové údaje 1:</t>
  </si>
  <si>
    <t>Graf 1</t>
  </si>
  <si>
    <t>Graf 2</t>
  </si>
  <si>
    <t>Zdrojové údaje 2:</t>
  </si>
  <si>
    <r>
      <t xml:space="preserve">Prírodné vedy / </t>
    </r>
    <r>
      <rPr>
        <i/>
        <sz val="8"/>
        <color theme="1"/>
        <rFont val="Tahoma"/>
        <family val="2"/>
        <charset val="238"/>
      </rPr>
      <t>Natural sciences</t>
    </r>
  </si>
  <si>
    <r>
      <t xml:space="preserve">Technické vedy / </t>
    </r>
    <r>
      <rPr>
        <i/>
        <sz val="8"/>
        <color theme="1"/>
        <rFont val="Tahoma"/>
        <family val="2"/>
        <charset val="238"/>
      </rPr>
      <t>Technical sciences</t>
    </r>
  </si>
  <si>
    <r>
      <t xml:space="preserve">Pôdohospodárstvo a veterinárstvo / </t>
    </r>
    <r>
      <rPr>
        <i/>
        <sz val="8"/>
        <color theme="1"/>
        <rFont val="Tahoma"/>
        <family val="2"/>
        <charset val="238"/>
      </rPr>
      <t>Agricultural, foresty and veterinary sciences</t>
    </r>
  </si>
  <si>
    <r>
      <t>Zdravotníctvo /</t>
    </r>
    <r>
      <rPr>
        <i/>
        <sz val="8"/>
        <color theme="1"/>
        <rFont val="Tahoma"/>
        <family val="2"/>
        <charset val="238"/>
      </rPr>
      <t xml:space="preserve"> Medical sciences</t>
    </r>
  </si>
  <si>
    <r>
      <t xml:space="preserve">Spoločenské vedy, náuky a služby / </t>
    </r>
    <r>
      <rPr>
        <i/>
        <sz val="8"/>
        <color theme="1"/>
        <rFont val="Tahoma"/>
        <family val="2"/>
        <charset val="238"/>
      </rPr>
      <t>Social sciences and services</t>
    </r>
  </si>
  <si>
    <r>
      <t xml:space="preserve">Vedy a náuky o kultúre a umení / </t>
    </r>
    <r>
      <rPr>
        <i/>
        <sz val="8"/>
        <color theme="1"/>
        <rFont val="Tahoma"/>
        <family val="2"/>
        <charset val="238"/>
      </rPr>
      <t>Sciences of arts</t>
    </r>
  </si>
  <si>
    <r>
      <t xml:space="preserve">Vojenské a bezpečnostné vedy a náuky / </t>
    </r>
    <r>
      <rPr>
        <i/>
        <sz val="8"/>
        <color theme="1"/>
        <rFont val="Tahoma"/>
        <family val="2"/>
        <charset val="238"/>
      </rPr>
      <t>Military and security sciences</t>
    </r>
  </si>
  <si>
    <t>Graf 3</t>
  </si>
  <si>
    <t>Zdrojové údaje 3:</t>
  </si>
  <si>
    <t>Zdrojové údaje 4:</t>
  </si>
  <si>
    <t>Graf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</si>
</sst>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S_k_-;\-* #,##0.00\ _S_k_-;_-* &quot;-&quot;??\ _S_k_-;_-@_-"/>
    <numFmt numFmtId="165" formatCode="#,##0_ ;\-#,##0\ "/>
    <numFmt numFmtId="166" formatCode="#,##0.0"/>
    <numFmt numFmtId="167" formatCode="0.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color theme="1"/>
      <name val="Tahoma"/>
      <family val="2"/>
      <charset val="238"/>
    </font>
    <font>
      <i/>
      <sz val="8"/>
      <color theme="1"/>
      <name val="Tahoma"/>
      <family val="2"/>
      <charset val="238"/>
    </font>
    <font>
      <sz val="1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4"/>
      <color theme="1"/>
      <name val="Century Gothic"/>
      <family val="2"/>
      <charset val="238"/>
    </font>
    <font>
      <b/>
      <sz val="20"/>
      <color theme="1"/>
      <name val="Century Gothic"/>
      <family val="2"/>
      <charset val="238"/>
    </font>
    <font>
      <b/>
      <vertAlign val="superscript"/>
      <sz val="14"/>
      <color theme="1"/>
      <name val="Century Gothic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Tahoma"/>
      <family val="2"/>
      <charset val="238"/>
    </font>
    <font>
      <sz val="12"/>
      <color theme="1"/>
      <name val="Bodoni MT Black"/>
      <family val="1"/>
    </font>
    <font>
      <b/>
      <sz val="12"/>
      <color theme="1"/>
      <name val="Bodoni MT Black"/>
      <family val="1"/>
    </font>
    <font>
      <b/>
      <i/>
      <sz val="12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sz val="14"/>
      <color theme="1"/>
      <name val="Century Gothic"/>
      <family val="2"/>
      <charset val="238"/>
    </font>
    <font>
      <b/>
      <i/>
      <sz val="9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sz val="11"/>
      <color theme="1"/>
      <name val="Bodoni MT Black"/>
      <family val="1"/>
    </font>
    <font>
      <vertAlign val="superscript"/>
      <sz val="8"/>
      <color theme="1"/>
      <name val="Tahoma"/>
      <family val="2"/>
      <charset val="238"/>
    </font>
    <font>
      <sz val="14"/>
      <color theme="1"/>
      <name val="Tahoma"/>
      <family val="2"/>
      <charset val="238"/>
    </font>
    <font>
      <u/>
      <sz val="11"/>
      <color theme="1"/>
      <name val="Calibri"/>
      <family val="2"/>
      <charset val="238"/>
      <scheme val="minor"/>
    </font>
    <font>
      <b/>
      <sz val="8"/>
      <color theme="1"/>
      <name val="Tahoma"/>
      <family val="2"/>
      <charset val="238"/>
    </font>
    <font>
      <sz val="8"/>
      <color rgb="FF001A5A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12" fillId="0" borderId="0"/>
    <xf numFmtId="0" fontId="14" fillId="0" borderId="0" applyNumberFormat="0" applyFill="0" applyBorder="0" applyAlignment="0" applyProtection="0"/>
  </cellStyleXfs>
  <cellXfs count="251">
    <xf numFmtId="0" fontId="0" fillId="0" borderId="0" xfId="0"/>
    <xf numFmtId="0" fontId="4" fillId="0" borderId="0" xfId="0" applyFont="1" applyAlignment="1"/>
    <xf numFmtId="0" fontId="4" fillId="0" borderId="0" xfId="0" applyFont="1"/>
    <xf numFmtId="0" fontId="4" fillId="0" borderId="0" xfId="0" applyFont="1" applyBorder="1" applyAlignment="1"/>
    <xf numFmtId="3" fontId="4" fillId="0" borderId="0" xfId="0" applyNumberFormat="1" applyFont="1" applyAlignment="1">
      <alignment horizontal="right" wrapText="1" readingOrder="1"/>
    </xf>
    <xf numFmtId="3" fontId="4" fillId="0" borderId="0" xfId="0" applyNumberFormat="1" applyFont="1" applyAlignment="1">
      <alignment readingOrder="1"/>
    </xf>
    <xf numFmtId="165" fontId="4" fillId="0" borderId="0" xfId="1" applyNumberFormat="1" applyFont="1" applyBorder="1" applyAlignment="1">
      <alignment horizontal="right" readingOrder="1"/>
    </xf>
    <xf numFmtId="165" fontId="4" fillId="0" borderId="0" xfId="1" applyNumberFormat="1" applyFont="1" applyBorder="1" applyAlignment="1">
      <alignment horizontal="right"/>
    </xf>
    <xf numFmtId="3" fontId="4" fillId="0" borderId="0" xfId="0" applyNumberFormat="1" applyFont="1" applyAlignment="1"/>
    <xf numFmtId="3" fontId="4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wrapText="1"/>
    </xf>
    <xf numFmtId="3" fontId="4" fillId="0" borderId="0" xfId="0" applyNumberFormat="1" applyFont="1" applyAlignment="1">
      <alignment horizontal="right" readingOrder="1"/>
    </xf>
    <xf numFmtId="0" fontId="4" fillId="0" borderId="0" xfId="0" applyFont="1" applyAlignment="1">
      <alignment horizontal="right"/>
    </xf>
    <xf numFmtId="4" fontId="4" fillId="0" borderId="0" xfId="0" applyNumberFormat="1" applyFont="1" applyAlignment="1">
      <alignment horizontal="right"/>
    </xf>
    <xf numFmtId="3" fontId="7" fillId="0" borderId="0" xfId="0" applyNumberFormat="1" applyFont="1"/>
    <xf numFmtId="0" fontId="6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readingOrder="1"/>
    </xf>
    <xf numFmtId="3" fontId="4" fillId="0" borderId="0" xfId="0" applyNumberFormat="1" applyFont="1" applyBorder="1" applyAlignment="1">
      <alignment horizontal="right" readingOrder="1"/>
    </xf>
    <xf numFmtId="3" fontId="4" fillId="0" borderId="0" xfId="0" applyNumberFormat="1" applyFont="1" applyBorder="1" applyAlignment="1">
      <alignment horizontal="right" wrapText="1" readingOrder="1"/>
    </xf>
    <xf numFmtId="4" fontId="5" fillId="0" borderId="0" xfId="0" applyNumberFormat="1" applyFont="1" applyAlignment="1">
      <alignment horizontal="right" readingOrder="1"/>
    </xf>
    <xf numFmtId="4" fontId="5" fillId="0" borderId="0" xfId="0" applyNumberFormat="1" applyFont="1"/>
    <xf numFmtId="4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vertical="center"/>
    </xf>
    <xf numFmtId="3" fontId="5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3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0" fontId="8" fillId="0" borderId="0" xfId="0" applyFont="1"/>
    <xf numFmtId="3" fontId="4" fillId="0" borderId="0" xfId="0" applyNumberFormat="1" applyFont="1" applyAlignment="1">
      <alignment horizontal="left" vertical="center" wrapText="1" indent="2"/>
    </xf>
    <xf numFmtId="0" fontId="9" fillId="0" borderId="0" xfId="0" applyFont="1"/>
    <xf numFmtId="3" fontId="6" fillId="0" borderId="0" xfId="0" applyNumberFormat="1" applyFont="1"/>
    <xf numFmtId="0" fontId="6" fillId="0" borderId="0" xfId="0" applyFont="1"/>
    <xf numFmtId="4" fontId="6" fillId="0" borderId="0" xfId="0" applyNumberFormat="1" applyFont="1"/>
    <xf numFmtId="3" fontId="6" fillId="0" borderId="0" xfId="0" applyNumberFormat="1" applyFont="1" applyAlignment="1">
      <alignment horizontal="right"/>
    </xf>
    <xf numFmtId="0" fontId="6" fillId="0" borderId="0" xfId="0" applyFont="1" applyAlignment="1">
      <alignment horizontal="left" indent="4"/>
    </xf>
    <xf numFmtId="3" fontId="6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 readingOrder="1"/>
    </xf>
    <xf numFmtId="3" fontId="6" fillId="0" borderId="0" xfId="0" applyNumberFormat="1" applyFont="1" applyAlignment="1">
      <alignment horizontal="right" readingOrder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 indent="2"/>
    </xf>
    <xf numFmtId="4" fontId="6" fillId="0" borderId="0" xfId="0" applyNumberFormat="1" applyFont="1" applyAlignment="1">
      <alignment vertical="center"/>
    </xf>
    <xf numFmtId="166" fontId="6" fillId="0" borderId="0" xfId="0" applyNumberFormat="1" applyFont="1" applyAlignment="1">
      <alignment horizontal="right" vertical="center"/>
    </xf>
    <xf numFmtId="166" fontId="6" fillId="0" borderId="0" xfId="1" applyNumberFormat="1" applyFont="1" applyAlignment="1">
      <alignment horizontal="right" vertical="center"/>
    </xf>
    <xf numFmtId="166" fontId="6" fillId="0" borderId="0" xfId="0" applyNumberFormat="1" applyFont="1" applyAlignment="1">
      <alignment vertical="center"/>
    </xf>
    <xf numFmtId="3" fontId="6" fillId="0" borderId="0" xfId="0" applyNumberFormat="1" applyFont="1" applyAlignment="1">
      <alignment horizontal="right" vertical="center"/>
    </xf>
    <xf numFmtId="3" fontId="6" fillId="0" borderId="0" xfId="0" applyNumberFormat="1" applyFont="1" applyAlignment="1">
      <alignment vertical="center"/>
    </xf>
    <xf numFmtId="4" fontId="6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6" fillId="0" borderId="0" xfId="1" applyNumberFormat="1" applyFont="1" applyAlignment="1">
      <alignment horizontal="right" vertical="center"/>
    </xf>
    <xf numFmtId="0" fontId="10" fillId="0" borderId="0" xfId="0" applyFont="1"/>
    <xf numFmtId="166" fontId="6" fillId="0" borderId="0" xfId="1" applyNumberFormat="1" applyFont="1" applyAlignment="1">
      <alignment horizontal="right" readingOrder="1"/>
    </xf>
    <xf numFmtId="4" fontId="6" fillId="0" borderId="0" xfId="0" applyNumberFormat="1" applyFont="1" applyAlignment="1">
      <alignment horizontal="right" readingOrder="1"/>
    </xf>
    <xf numFmtId="3" fontId="6" fillId="0" borderId="0" xfId="0" applyNumberFormat="1" applyFont="1" applyAlignment="1">
      <alignment horizontal="left" indent="4"/>
    </xf>
    <xf numFmtId="3" fontId="6" fillId="0" borderId="0" xfId="0" applyNumberFormat="1" applyFont="1" applyAlignment="1">
      <alignment horizontal="left" indent="2"/>
    </xf>
    <xf numFmtId="166" fontId="6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 readingOrder="1"/>
    </xf>
    <xf numFmtId="4" fontId="6" fillId="0" borderId="0" xfId="0" applyNumberFormat="1" applyFont="1" applyAlignment="1">
      <alignment horizontal="right"/>
    </xf>
    <xf numFmtId="0" fontId="10" fillId="0" borderId="0" xfId="0" applyFont="1" applyAlignment="1">
      <alignment horizontal="left" indent="2"/>
    </xf>
    <xf numFmtId="0" fontId="6" fillId="0" borderId="0" xfId="0" applyFont="1" applyAlignment="1"/>
    <xf numFmtId="0" fontId="10" fillId="0" borderId="0" xfId="0" applyFont="1" applyAlignment="1">
      <alignment horizontal="left" vertical="center" indent="2"/>
    </xf>
    <xf numFmtId="3" fontId="6" fillId="0" borderId="0" xfId="0" applyNumberFormat="1" applyFont="1" applyAlignment="1">
      <alignment horizontal="left" vertical="center" indent="4"/>
    </xf>
    <xf numFmtId="0" fontId="6" fillId="0" borderId="0" xfId="0" applyFont="1" applyAlignment="1">
      <alignment horizontal="left" vertical="center" indent="4"/>
    </xf>
    <xf numFmtId="3" fontId="6" fillId="0" borderId="0" xfId="0" applyNumberFormat="1" applyFont="1" applyAlignment="1">
      <alignment horizontal="left" vertical="center" wrapText="1" indent="2"/>
    </xf>
    <xf numFmtId="3" fontId="6" fillId="0" borderId="0" xfId="0" applyNumberFormat="1" applyFont="1" applyAlignment="1">
      <alignment horizontal="right" vertical="center" readingOrder="1"/>
    </xf>
    <xf numFmtId="4" fontId="6" fillId="0" borderId="0" xfId="0" applyNumberFormat="1" applyFont="1" applyAlignment="1">
      <alignment horizontal="right" vertical="center" readingOrder="1"/>
    </xf>
    <xf numFmtId="0" fontId="6" fillId="0" borderId="0" xfId="0" applyFont="1" applyFill="1" applyBorder="1" applyAlignment="1">
      <alignment horizontal="left"/>
    </xf>
    <xf numFmtId="0" fontId="9" fillId="0" borderId="0" xfId="0" applyFont="1" applyAlignment="1">
      <alignment horizontal="right"/>
    </xf>
    <xf numFmtId="3" fontId="10" fillId="0" borderId="0" xfId="0" applyNumberFormat="1" applyFont="1" applyAlignment="1">
      <alignment horizontal="left" indent="2"/>
    </xf>
    <xf numFmtId="3" fontId="6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 indent="2"/>
    </xf>
    <xf numFmtId="4" fontId="6" fillId="0" borderId="0" xfId="1" applyNumberFormat="1" applyFont="1" applyAlignment="1">
      <alignment horizontal="right" vertical="center" readingOrder="1"/>
    </xf>
    <xf numFmtId="3" fontId="10" fillId="0" borderId="0" xfId="0" applyNumberFormat="1" applyFont="1" applyAlignment="1">
      <alignment horizontal="left" vertical="center" indent="2"/>
    </xf>
    <xf numFmtId="3" fontId="6" fillId="0" borderId="0" xfId="0" applyNumberFormat="1" applyFont="1" applyAlignment="1">
      <alignment horizontal="left" wrapText="1" indent="4"/>
    </xf>
    <xf numFmtId="0" fontId="10" fillId="0" borderId="0" xfId="0" applyFont="1" applyAlignment="1">
      <alignment horizontal="left" vertical="center" indent="1"/>
    </xf>
    <xf numFmtId="3" fontId="10" fillId="0" borderId="0" xfId="0" applyNumberFormat="1" applyFont="1" applyAlignment="1">
      <alignment horizontal="left" vertical="center" indent="1"/>
    </xf>
    <xf numFmtId="3" fontId="6" fillId="0" borderId="0" xfId="0" applyNumberFormat="1" applyFont="1" applyAlignment="1">
      <alignment horizontal="left" vertical="center" indent="2"/>
    </xf>
    <xf numFmtId="3" fontId="6" fillId="0" borderId="0" xfId="0" applyNumberFormat="1" applyFont="1" applyAlignment="1">
      <alignment horizontal="left" vertical="center" indent="3"/>
    </xf>
    <xf numFmtId="0" fontId="6" fillId="0" borderId="0" xfId="0" applyFont="1" applyAlignment="1">
      <alignment horizontal="left" vertical="center" indent="3"/>
    </xf>
    <xf numFmtId="3" fontId="6" fillId="0" borderId="0" xfId="0" applyNumberFormat="1" applyFont="1" applyAlignment="1">
      <alignment horizontal="left" vertical="center" wrapText="1" indent="6"/>
    </xf>
    <xf numFmtId="3" fontId="6" fillId="0" borderId="0" xfId="0" applyNumberFormat="1" applyFont="1" applyAlignment="1">
      <alignment horizontal="left" vertical="center" indent="6"/>
    </xf>
    <xf numFmtId="0" fontId="6" fillId="0" borderId="0" xfId="0" applyFont="1" applyAlignment="1">
      <alignment horizontal="left" vertical="center" indent="6"/>
    </xf>
    <xf numFmtId="0" fontId="5" fillId="0" borderId="0" xfId="0" applyFont="1"/>
    <xf numFmtId="0" fontId="5" fillId="0" borderId="0" xfId="0" applyFont="1" applyFill="1" applyBorder="1" applyAlignment="1">
      <alignment horizontal="center" vertical="center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 vertical="center" indent="4"/>
    </xf>
    <xf numFmtId="0" fontId="6" fillId="0" borderId="0" xfId="0" applyFont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vertical="top"/>
    </xf>
    <xf numFmtId="3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167" fontId="6" fillId="0" borderId="0" xfId="0" applyNumberFormat="1" applyFont="1"/>
    <xf numFmtId="0" fontId="10" fillId="0" borderId="0" xfId="0" applyFont="1" applyFill="1" applyBorder="1" applyAlignment="1">
      <alignment horizontal="left" vertical="center" indent="2"/>
    </xf>
    <xf numFmtId="166" fontId="6" fillId="0" borderId="0" xfId="0" applyNumberFormat="1" applyFont="1"/>
    <xf numFmtId="3" fontId="9" fillId="0" borderId="0" xfId="0" applyNumberFormat="1" applyFont="1"/>
    <xf numFmtId="0" fontId="9" fillId="0" borderId="0" xfId="0" applyFont="1" applyBorder="1"/>
    <xf numFmtId="0" fontId="6" fillId="0" borderId="0" xfId="0" applyFont="1" applyFill="1"/>
    <xf numFmtId="3" fontId="6" fillId="0" borderId="0" xfId="0" applyNumberFormat="1" applyFont="1" applyFill="1" applyAlignment="1">
      <alignment horizontal="right" vertical="center"/>
    </xf>
    <xf numFmtId="0" fontId="13" fillId="0" borderId="0" xfId="0" applyFont="1"/>
    <xf numFmtId="3" fontId="6" fillId="0" borderId="0" xfId="0" applyNumberFormat="1" applyFont="1" applyFill="1"/>
    <xf numFmtId="3" fontId="4" fillId="0" borderId="0" xfId="0" applyNumberFormat="1" applyFont="1"/>
    <xf numFmtId="3" fontId="5" fillId="0" borderId="0" xfId="0" applyNumberFormat="1" applyFont="1" applyAlignment="1">
      <alignment horizontal="right" vertical="center"/>
    </xf>
    <xf numFmtId="3" fontId="13" fillId="0" borderId="0" xfId="0" applyNumberFormat="1" applyFont="1"/>
    <xf numFmtId="0" fontId="5" fillId="0" borderId="0" xfId="0" applyFont="1" applyAlignment="1">
      <alignment horizontal="righ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 vertical="center" textRotation="90" wrapText="1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right"/>
    </xf>
    <xf numFmtId="0" fontId="0" fillId="0" borderId="0" xfId="0" applyFont="1"/>
    <xf numFmtId="0" fontId="15" fillId="0" borderId="0" xfId="0" applyFont="1" applyFill="1" applyBorder="1" applyAlignment="1">
      <alignment vertical="center"/>
    </xf>
    <xf numFmtId="0" fontId="15" fillId="0" borderId="0" xfId="0" applyFont="1" applyFill="1" applyAlignment="1">
      <alignment horizontal="center" vertical="center" textRotation="90" wrapText="1"/>
    </xf>
    <xf numFmtId="0" fontId="0" fillId="0" borderId="0" xfId="0" applyFont="1" applyAlignment="1">
      <alignment horizontal="center"/>
    </xf>
    <xf numFmtId="3" fontId="4" fillId="0" borderId="0" xfId="0" applyNumberFormat="1" applyFont="1" applyAlignment="1">
      <alignment wrapText="1"/>
    </xf>
    <xf numFmtId="3" fontId="4" fillId="0" borderId="0" xfId="1" applyNumberFormat="1" applyFont="1" applyAlignment="1"/>
    <xf numFmtId="0" fontId="0" fillId="0" borderId="0" xfId="0" applyFont="1" applyAlignment="1"/>
    <xf numFmtId="1" fontId="4" fillId="0" borderId="0" xfId="0" applyNumberFormat="1" applyFont="1" applyAlignment="1"/>
    <xf numFmtId="0" fontId="18" fillId="0" borderId="0" xfId="0" applyFont="1" applyAlignment="1">
      <alignment vertical="top" wrapText="1"/>
    </xf>
    <xf numFmtId="0" fontId="0" fillId="0" borderId="0" xfId="0" applyFont="1" applyAlignment="1">
      <alignment horizontal="right"/>
    </xf>
    <xf numFmtId="0" fontId="20" fillId="0" borderId="0" xfId="0" applyFont="1" applyAlignment="1">
      <alignment horizontal="right" wrapText="1" readingOrder="1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 wrapText="1" readingOrder="1"/>
    </xf>
    <xf numFmtId="0" fontId="4" fillId="0" borderId="0" xfId="0" applyFont="1" applyBorder="1" applyAlignment="1">
      <alignment horizontal="left" vertical="top" wrapText="1"/>
    </xf>
    <xf numFmtId="0" fontId="0" fillId="0" borderId="0" xfId="0" applyFont="1" applyBorder="1"/>
    <xf numFmtId="0" fontId="19" fillId="0" borderId="0" xfId="0" applyFont="1" applyAlignment="1">
      <alignment horizontal="right" vertical="center" readingOrder="1"/>
    </xf>
    <xf numFmtId="3" fontId="0" fillId="0" borderId="0" xfId="0" applyNumberFormat="1" applyFont="1"/>
    <xf numFmtId="0" fontId="0" fillId="3" borderId="0" xfId="0" applyFont="1" applyFill="1"/>
    <xf numFmtId="3" fontId="4" fillId="3" borderId="0" xfId="1" applyNumberFormat="1" applyFont="1" applyFill="1" applyAlignment="1"/>
    <xf numFmtId="0" fontId="0" fillId="3" borderId="0" xfId="0" applyFont="1" applyFill="1" applyAlignment="1">
      <alignment horizontal="center"/>
    </xf>
    <xf numFmtId="0" fontId="23" fillId="0" borderId="0" xfId="0" applyFont="1" applyFill="1" applyAlignment="1">
      <alignment horizontal="center" vertical="center" textRotation="90" wrapText="1"/>
    </xf>
    <xf numFmtId="0" fontId="24" fillId="0" borderId="0" xfId="0" applyFont="1" applyAlignment="1">
      <alignment horizontal="left" vertical="center" wrapText="1" readingOrder="1"/>
    </xf>
    <xf numFmtId="167" fontId="0" fillId="0" borderId="0" xfId="0" applyNumberFormat="1" applyFont="1"/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 applyBorder="1" applyAlignment="1"/>
    <xf numFmtId="167" fontId="0" fillId="3" borderId="0" xfId="0" applyNumberFormat="1" applyFont="1" applyFill="1"/>
    <xf numFmtId="0" fontId="24" fillId="0" borderId="0" xfId="0" applyFont="1" applyAlignment="1">
      <alignment vertical="center" readingOrder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6" fillId="0" borderId="0" xfId="2" applyFont="1" applyAlignment="1">
      <alignment horizontal="left" vertical="center" indent="2"/>
    </xf>
    <xf numFmtId="0" fontId="6" fillId="0" borderId="0" xfId="2" applyFont="1" applyAlignment="1">
      <alignment vertical="center"/>
    </xf>
    <xf numFmtId="2" fontId="6" fillId="0" borderId="0" xfId="0" applyNumberFormat="1" applyFont="1" applyAlignment="1">
      <alignment vertical="center"/>
    </xf>
    <xf numFmtId="0" fontId="5" fillId="0" borderId="0" xfId="0" applyFont="1" applyFill="1" applyBorder="1" applyAlignment="1">
      <alignment horizontal="left" vertical="top"/>
    </xf>
    <xf numFmtId="0" fontId="0" fillId="0" borderId="0" xfId="0" applyFont="1" applyFill="1"/>
    <xf numFmtId="0" fontId="25" fillId="0" borderId="0" xfId="0" applyFont="1" applyFill="1" applyBorder="1" applyAlignment="1">
      <alignment vertical="center" textRotation="90"/>
    </xf>
    <xf numFmtId="0" fontId="1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vertical="center" textRotation="90"/>
    </xf>
    <xf numFmtId="0" fontId="23" fillId="0" borderId="0" xfId="0" applyFont="1" applyAlignment="1">
      <alignment vertical="top" wrapText="1"/>
    </xf>
    <xf numFmtId="0" fontId="24" fillId="0" borderId="0" xfId="0" applyFont="1" applyFill="1" applyBorder="1" applyAlignment="1">
      <alignment horizontal="left" vertical="center"/>
    </xf>
    <xf numFmtId="0" fontId="24" fillId="0" borderId="0" xfId="0" applyFont="1" applyAlignment="1">
      <alignment horizontal="left" indent="2"/>
    </xf>
    <xf numFmtId="0" fontId="24" fillId="0" borderId="0" xfId="0" applyFont="1" applyAlignment="1">
      <alignment horizontal="left" vertical="center" indent="2"/>
    </xf>
    <xf numFmtId="3" fontId="6" fillId="0" borderId="0" xfId="0" applyNumberFormat="1" applyFont="1" applyBorder="1" applyAlignment="1">
      <alignment horizontal="right" readingOrder="1"/>
    </xf>
    <xf numFmtId="0" fontId="19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23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26" fillId="0" borderId="0" xfId="0" applyFont="1" applyAlignment="1">
      <alignment horizontal="left" vertical="center"/>
    </xf>
    <xf numFmtId="166" fontId="6" fillId="0" borderId="0" xfId="0" applyNumberFormat="1" applyFont="1" applyFill="1" applyBorder="1" applyAlignment="1">
      <alignment horizontal="right" vertical="center"/>
    </xf>
    <xf numFmtId="3" fontId="26" fillId="0" borderId="0" xfId="0" applyNumberFormat="1" applyFont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27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 indent="1"/>
    </xf>
    <xf numFmtId="0" fontId="24" fillId="0" borderId="0" xfId="0" applyFont="1"/>
    <xf numFmtId="0" fontId="24" fillId="0" borderId="0" xfId="0" applyFont="1" applyAlignment="1">
      <alignment horizontal="left" indent="1"/>
    </xf>
    <xf numFmtId="0" fontId="4" fillId="0" borderId="0" xfId="0" applyFont="1" applyAlignment="1">
      <alignment horizontal="left" vertical="center" indent="2"/>
    </xf>
    <xf numFmtId="0" fontId="28" fillId="0" borderId="0" xfId="0" applyFont="1" applyAlignment="1">
      <alignment horizontal="right"/>
    </xf>
    <xf numFmtId="0" fontId="13" fillId="0" borderId="0" xfId="0" applyFont="1" applyFill="1"/>
    <xf numFmtId="0" fontId="24" fillId="0" borderId="0" xfId="0" applyFont="1" applyFill="1" applyBorder="1" applyAlignment="1">
      <alignment horizontal="left"/>
    </xf>
    <xf numFmtId="0" fontId="24" fillId="0" borderId="0" xfId="0" applyFont="1" applyAlignment="1">
      <alignment horizontal="left"/>
    </xf>
    <xf numFmtId="0" fontId="6" fillId="0" borderId="0" xfId="0" applyFont="1" applyFill="1" applyBorder="1" applyAlignment="1">
      <alignment horizontal="left" indent="2"/>
    </xf>
    <xf numFmtId="0" fontId="6" fillId="0" borderId="0" xfId="0" applyFont="1" applyAlignment="1">
      <alignment horizontal="left" indent="2"/>
    </xf>
    <xf numFmtId="3" fontId="6" fillId="0" borderId="0" xfId="0" applyNumberFormat="1" applyFont="1" applyAlignment="1">
      <alignment horizontal="left" vertical="center" wrapText="1" indent="3"/>
    </xf>
    <xf numFmtId="3" fontId="24" fillId="0" borderId="0" xfId="0" applyNumberFormat="1" applyFont="1" applyAlignment="1">
      <alignment horizontal="left" vertical="center"/>
    </xf>
    <xf numFmtId="166" fontId="4" fillId="0" borderId="0" xfId="0" applyNumberFormat="1" applyFont="1" applyAlignment="1">
      <alignment vertical="center"/>
    </xf>
    <xf numFmtId="3" fontId="6" fillId="0" borderId="0" xfId="0" applyNumberFormat="1" applyFont="1" applyAlignment="1">
      <alignment horizontal="right" vertical="center" wrapText="1"/>
    </xf>
    <xf numFmtId="0" fontId="5" fillId="0" borderId="0" xfId="0" applyFont="1" applyFill="1" applyBorder="1" applyAlignment="1">
      <alignment vertical="center" textRotation="90"/>
    </xf>
    <xf numFmtId="0" fontId="7" fillId="0" borderId="0" xfId="0" applyFont="1" applyFill="1"/>
    <xf numFmtId="0" fontId="30" fillId="0" borderId="0" xfId="0" applyFont="1" applyFill="1" applyBorder="1" applyAlignment="1">
      <alignment vertical="center" textRotation="90"/>
    </xf>
    <xf numFmtId="0" fontId="10" fillId="0" borderId="0" xfId="0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Alignment="1">
      <alignment horizontal="right" readingOrder="1"/>
    </xf>
    <xf numFmtId="3" fontId="4" fillId="0" borderId="0" xfId="0" applyNumberFormat="1" applyFont="1" applyAlignment="1">
      <alignment horizontal="right"/>
    </xf>
    <xf numFmtId="0" fontId="27" fillId="0" borderId="0" xfId="0" applyFont="1" applyAlignment="1">
      <alignment horizontal="right"/>
    </xf>
    <xf numFmtId="0" fontId="24" fillId="0" borderId="0" xfId="0" applyFont="1" applyAlignment="1">
      <alignment vertical="center"/>
    </xf>
    <xf numFmtId="0" fontId="31" fillId="0" borderId="0" xfId="4" applyFont="1" applyFill="1" applyBorder="1" applyAlignment="1">
      <alignment horizontal="left"/>
    </xf>
    <xf numFmtId="3" fontId="24" fillId="0" borderId="0" xfId="0" applyNumberFormat="1" applyFont="1" applyAlignment="1">
      <alignment horizontal="left" vertical="center" wrapText="1" indent="2"/>
    </xf>
    <xf numFmtId="0" fontId="6" fillId="0" borderId="0" xfId="0" applyFont="1" applyFill="1" applyAlignment="1">
      <alignment horizontal="center"/>
    </xf>
    <xf numFmtId="166" fontId="6" fillId="0" borderId="0" xfId="1" applyNumberFormat="1" applyFont="1" applyAlignment="1">
      <alignment horizontal="right" vertical="center" readingOrder="1"/>
    </xf>
    <xf numFmtId="4" fontId="6" fillId="0" borderId="0" xfId="0" applyNumberFormat="1" applyFont="1" applyAlignment="1">
      <alignment horizontal="right" vertical="center" wrapText="1"/>
    </xf>
    <xf numFmtId="4" fontId="6" fillId="0" borderId="0" xfId="0" applyNumberFormat="1" applyFont="1" applyFill="1"/>
    <xf numFmtId="0" fontId="23" fillId="0" borderId="0" xfId="0" applyFont="1" applyFill="1" applyBorder="1" applyAlignment="1">
      <alignment horizontal="left"/>
    </xf>
    <xf numFmtId="1" fontId="4" fillId="0" borderId="0" xfId="0" applyNumberFormat="1" applyFont="1" applyAlignment="1">
      <alignment horizontal="right" readingOrder="1"/>
    </xf>
    <xf numFmtId="1" fontId="4" fillId="0" borderId="0" xfId="0" applyNumberFormat="1" applyFont="1" applyAlignment="1">
      <alignment horizontal="right"/>
    </xf>
    <xf numFmtId="166" fontId="0" fillId="0" borderId="0" xfId="0" applyNumberFormat="1" applyFont="1"/>
    <xf numFmtId="3" fontId="0" fillId="0" borderId="0" xfId="0" applyNumberFormat="1" applyFont="1" applyBorder="1"/>
    <xf numFmtId="0" fontId="31" fillId="0" borderId="0" xfId="4" applyFont="1"/>
    <xf numFmtId="0" fontId="16" fillId="0" borderId="0" xfId="0" applyFont="1" applyFill="1" applyBorder="1" applyAlignment="1">
      <alignment vertical="top"/>
    </xf>
    <xf numFmtId="0" fontId="15" fillId="0" borderId="0" xfId="0" applyFont="1" applyAlignment="1"/>
    <xf numFmtId="0" fontId="15" fillId="2" borderId="1" xfId="0" applyFont="1" applyFill="1" applyBorder="1" applyAlignment="1">
      <alignment horizontal="center" vertical="center" textRotation="90" wrapText="1"/>
    </xf>
    <xf numFmtId="3" fontId="5" fillId="0" borderId="0" xfId="0" applyNumberFormat="1" applyFont="1" applyAlignment="1"/>
    <xf numFmtId="3" fontId="5" fillId="0" borderId="0" xfId="0" applyNumberFormat="1" applyFont="1" applyAlignment="1">
      <alignment wrapText="1"/>
    </xf>
    <xf numFmtId="0" fontId="5" fillId="0" borderId="0" xfId="0" applyFont="1" applyAlignment="1"/>
    <xf numFmtId="3" fontId="5" fillId="0" borderId="0" xfId="1" applyNumberFormat="1" applyFont="1" applyAlignment="1"/>
    <xf numFmtId="1" fontId="5" fillId="0" borderId="0" xfId="0" applyNumberFormat="1" applyFont="1" applyAlignment="1"/>
    <xf numFmtId="3" fontId="5" fillId="0" borderId="0" xfId="0" applyNumberFormat="1" applyFont="1"/>
    <xf numFmtId="0" fontId="5" fillId="0" borderId="0" xfId="0" applyFont="1" applyAlignment="1">
      <alignment horizontal="center"/>
    </xf>
    <xf numFmtId="0" fontId="32" fillId="0" borderId="0" xfId="0" applyFont="1"/>
    <xf numFmtId="3" fontId="4" fillId="0" borderId="0" xfId="1" applyNumberFormat="1" applyFont="1" applyBorder="1" applyAlignment="1"/>
    <xf numFmtId="0" fontId="32" fillId="0" borderId="0" xfId="0" applyFont="1" applyFill="1" applyBorder="1" applyAlignment="1">
      <alignment horizontal="left"/>
    </xf>
    <xf numFmtId="3" fontId="5" fillId="0" borderId="0" xfId="0" applyNumberFormat="1" applyFont="1" applyAlignment="1">
      <alignment horizontal="right" readingOrder="1"/>
    </xf>
    <xf numFmtId="0" fontId="11" fillId="0" borderId="0" xfId="0" applyFont="1"/>
    <xf numFmtId="0" fontId="5" fillId="0" borderId="0" xfId="0" applyFont="1" applyFill="1" applyBorder="1" applyAlignment="1">
      <alignment horizontal="left" indent="2"/>
    </xf>
    <xf numFmtId="3" fontId="8" fillId="0" borderId="0" xfId="0" applyNumberFormat="1" applyFont="1"/>
    <xf numFmtId="166" fontId="8" fillId="0" borderId="0" xfId="0" applyNumberFormat="1" applyFont="1"/>
    <xf numFmtId="167" fontId="8" fillId="0" borderId="0" xfId="0" applyNumberFormat="1" applyFont="1"/>
    <xf numFmtId="0" fontId="5" fillId="0" borderId="0" xfId="0" applyFont="1" applyAlignment="1">
      <alignment horizontal="left" indent="2"/>
    </xf>
    <xf numFmtId="0" fontId="5" fillId="0" borderId="0" xfId="0" applyFont="1" applyFill="1" applyBorder="1" applyAlignment="1">
      <alignment horizontal="left"/>
    </xf>
    <xf numFmtId="3" fontId="8" fillId="0" borderId="0" xfId="0" applyNumberFormat="1" applyFont="1" applyBorder="1"/>
    <xf numFmtId="0" fontId="5" fillId="0" borderId="0" xfId="0" applyFont="1" applyAlignment="1">
      <alignment horizontal="left" vertical="top"/>
    </xf>
    <xf numFmtId="0" fontId="0" fillId="0" borderId="0" xfId="0" applyFont="1" applyAlignment="1">
      <alignment horizontal="left"/>
    </xf>
    <xf numFmtId="0" fontId="33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 vertical="top"/>
    </xf>
    <xf numFmtId="0" fontId="15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22" fillId="0" borderId="0" xfId="0" applyFont="1" applyAlignment="1">
      <alignment horizontal="center" readingOrder="1"/>
    </xf>
    <xf numFmtId="0" fontId="24" fillId="0" borderId="0" xfId="0" applyFont="1" applyAlignment="1">
      <alignment horizontal="left" vertical="center" wrapText="1" readingOrder="1"/>
    </xf>
    <xf numFmtId="0" fontId="10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 readingOrder="1"/>
    </xf>
    <xf numFmtId="0" fontId="15" fillId="0" borderId="0" xfId="0" applyFont="1" applyBorder="1" applyAlignment="1">
      <alignment horizontal="left"/>
    </xf>
    <xf numFmtId="0" fontId="5" fillId="0" borderId="0" xfId="0" applyFont="1" applyAlignment="1">
      <alignment horizontal="left" vertical="top"/>
    </xf>
    <xf numFmtId="0" fontId="0" fillId="0" borderId="0" xfId="0" applyFont="1" applyAlignment="1">
      <alignment horizontal="center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</cellXfs>
  <cellStyles count="5">
    <cellStyle name="Čiarka" xfId="1" builtinId="3"/>
    <cellStyle name="Hypertextové prepojenie" xfId="4" builtinId="8"/>
    <cellStyle name="Normálna 2" xfId="3"/>
    <cellStyle name="Normálne" xfId="0" builtinId="0"/>
    <cellStyle name="normální_H1_01" xfId="2"/>
  </cellStyles>
  <dxfs count="0"/>
  <tableStyles count="0" defaultTableStyle="TableStyleMedium9" defaultPivotStyle="PivotStyleLight16"/>
  <colors>
    <mruColors>
      <color rgb="FF88E3E8"/>
      <color rgb="FF7030A0"/>
      <color rgb="FFCA0FCF"/>
      <color rgb="FF3EA6C2"/>
      <color rgb="FFC29DCD"/>
      <color rgb="FFFDC3CB"/>
      <color rgb="FF009A46"/>
      <color rgb="FFDE0045"/>
      <color rgb="FFFA6378"/>
      <color rgb="FFA6D8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i="0">
                <a:latin typeface="Tahoma" pitchFamily="34" charset="0"/>
                <a:cs typeface="Tahoma" pitchFamily="34" charset="0"/>
              </a:defRPr>
            </a:pPr>
            <a:r>
              <a:rPr lang="en-US" sz="800" i="0">
                <a:latin typeface="Tahoma" pitchFamily="34" charset="0"/>
                <a:cs typeface="Tahoma" pitchFamily="34" charset="0"/>
              </a:rPr>
              <a:t>Študenti </a:t>
            </a:r>
            <a:r>
              <a:rPr lang="sk-SK" sz="800" i="0">
                <a:latin typeface="Tahoma" pitchFamily="34" charset="0"/>
                <a:cs typeface="Tahoma" pitchFamily="34" charset="0"/>
              </a:rPr>
              <a:t>vysokých škôl </a:t>
            </a:r>
            <a:r>
              <a:rPr lang="sk-SK" sz="800" i="0" baseline="0">
                <a:latin typeface="Tahoma" pitchFamily="34" charset="0"/>
                <a:cs typeface="Tahoma" pitchFamily="34" charset="0"/>
              </a:rPr>
              <a:t>(</a:t>
            </a:r>
            <a:r>
              <a:rPr lang="en-US" sz="800" i="0">
                <a:latin typeface="Tahoma" pitchFamily="34" charset="0"/>
                <a:cs typeface="Tahoma" pitchFamily="34" charset="0"/>
              </a:rPr>
              <a:t>slovensk</a:t>
            </a:r>
            <a:r>
              <a:rPr lang="sk-SK" sz="800" i="0">
                <a:latin typeface="Tahoma" pitchFamily="34" charset="0"/>
                <a:cs typeface="Tahoma" pitchFamily="34" charset="0"/>
              </a:rPr>
              <a:t>á</a:t>
            </a:r>
            <a:r>
              <a:rPr lang="en-US" sz="800" i="0">
                <a:latin typeface="Tahoma" pitchFamily="34" charset="0"/>
                <a:cs typeface="Tahoma" pitchFamily="34" charset="0"/>
              </a:rPr>
              <a:t> </a:t>
            </a:r>
            <a:r>
              <a:rPr lang="sk-SK" sz="800" i="0">
                <a:latin typeface="Tahoma" pitchFamily="34" charset="0"/>
                <a:cs typeface="Tahoma" pitchFamily="34" charset="0"/>
              </a:rPr>
              <a:t>štátna príslušnosť)</a:t>
            </a:r>
          </a:p>
          <a:p>
            <a:pPr>
              <a:defRPr sz="800" i="0">
                <a:latin typeface="Tahoma" pitchFamily="34" charset="0"/>
                <a:cs typeface="Tahoma" pitchFamily="34" charset="0"/>
              </a:defRPr>
            </a:pPr>
            <a:r>
              <a:rPr lang="sk-SK" sz="800" i="0">
                <a:latin typeface="Tahoma" pitchFamily="34" charset="0"/>
                <a:cs typeface="Tahoma" pitchFamily="34" charset="0"/>
              </a:rPr>
              <a:t>Students of higher education institutions </a:t>
            </a:r>
          </a:p>
          <a:p>
            <a:pPr>
              <a:defRPr sz="800" i="0">
                <a:latin typeface="Tahoma" pitchFamily="34" charset="0"/>
                <a:cs typeface="Tahoma" pitchFamily="34" charset="0"/>
              </a:defRPr>
            </a:pPr>
            <a:r>
              <a:rPr lang="sk-SK" sz="800" i="0" baseline="0">
                <a:latin typeface="Tahoma" pitchFamily="34" charset="0"/>
                <a:cs typeface="Tahoma" pitchFamily="34" charset="0"/>
              </a:rPr>
              <a:t>(</a:t>
            </a:r>
            <a:r>
              <a:rPr lang="sk-SK" sz="800" i="0">
                <a:latin typeface="Tahoma" pitchFamily="34" charset="0"/>
                <a:cs typeface="Tahoma" pitchFamily="34" charset="0"/>
              </a:rPr>
              <a:t>Slovak nationality)</a:t>
            </a:r>
            <a:endParaRPr lang="en-US" sz="800" i="0">
              <a:latin typeface="Tahoma" pitchFamily="34" charset="0"/>
              <a:cs typeface="Tahoma" pitchFamily="34" charset="0"/>
            </a:endParaRPr>
          </a:p>
        </c:rich>
      </c:tx>
      <c:layout>
        <c:manualLayout>
          <c:xMode val="edge"/>
          <c:yMode val="edge"/>
          <c:x val="0.14567085165321284"/>
          <c:y val="2.850993296060789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5112283744364341"/>
          <c:y val="0.23502867069037331"/>
          <c:w val="0.79479889609899101"/>
          <c:h val="0.579723679745666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Grafy!$I$5</c:f>
              <c:strCache>
                <c:ptCount val="1"/>
                <c:pt idx="0">
                  <c:v>ženy / Females</c:v>
                </c:pt>
              </c:strCache>
            </c:strRef>
          </c:tx>
          <c:spPr>
            <a:gradFill>
              <a:gsLst>
                <a:gs pos="40000">
                  <a:srgbClr val="88E3E8"/>
                </a:gs>
                <a:gs pos="85000">
                  <a:schemeClr val="accent5">
                    <a:lumMod val="50000"/>
                  </a:schemeClr>
                </a:gs>
              </a:gsLst>
              <a:lin ang="5400000" scaled="1"/>
            </a:gradFill>
          </c:spPr>
          <c:invertIfNegative val="0"/>
          <c:cat>
            <c:numRef>
              <c:f>Grafy!$M$4:$U$4</c:f>
              <c:numCache>
                <c:formatCode>General</c:formatCode>
                <c:ptCount val="9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 formatCode="0">
                  <c:v>2019</c:v>
                </c:pt>
              </c:numCache>
            </c:numRef>
          </c:cat>
          <c:val>
            <c:numRef>
              <c:f>Grafy!$M$5:$U$5</c:f>
              <c:numCache>
                <c:formatCode>#,##0</c:formatCode>
                <c:ptCount val="9"/>
                <c:pt idx="0">
                  <c:v>118089</c:v>
                </c:pt>
                <c:pt idx="1">
                  <c:v>111163</c:v>
                </c:pt>
                <c:pt idx="2">
                  <c:v>103834</c:v>
                </c:pt>
                <c:pt idx="3">
                  <c:v>96241</c:v>
                </c:pt>
                <c:pt idx="4">
                  <c:v>86666</c:v>
                </c:pt>
                <c:pt idx="5">
                  <c:v>79909</c:v>
                </c:pt>
                <c:pt idx="6">
                  <c:v>72811</c:v>
                </c:pt>
                <c:pt idx="7">
                  <c:v>70370</c:v>
                </c:pt>
                <c:pt idx="8">
                  <c:v>68189</c:v>
                </c:pt>
              </c:numCache>
            </c:numRef>
          </c:val>
        </c:ser>
        <c:ser>
          <c:idx val="1"/>
          <c:order val="1"/>
          <c:tx>
            <c:strRef>
              <c:f>Grafy!$I$6</c:f>
              <c:strCache>
                <c:ptCount val="1"/>
                <c:pt idx="0">
                  <c:v>muži / Males</c:v>
                </c:pt>
              </c:strCache>
            </c:strRef>
          </c:tx>
          <c:spPr>
            <a:gradFill>
              <a:gsLst>
                <a:gs pos="22000">
                  <a:schemeClr val="accent4">
                    <a:lumMod val="40000"/>
                    <a:lumOff val="60000"/>
                  </a:schemeClr>
                </a:gs>
                <a:gs pos="60000">
                  <a:srgbClr val="7030A0"/>
                </a:gs>
              </a:gsLst>
              <a:lin ang="16200000" scaled="0"/>
            </a:gradFill>
          </c:spPr>
          <c:invertIfNegative val="0"/>
          <c:cat>
            <c:numRef>
              <c:f>Grafy!$M$4:$U$4</c:f>
              <c:numCache>
                <c:formatCode>General</c:formatCode>
                <c:ptCount val="9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 formatCode="0">
                  <c:v>2019</c:v>
                </c:pt>
              </c:numCache>
            </c:numRef>
          </c:cat>
          <c:val>
            <c:numRef>
              <c:f>Grafy!$M$6:$U$6</c:f>
              <c:numCache>
                <c:formatCode>#,##0</c:formatCode>
                <c:ptCount val="9"/>
                <c:pt idx="0">
                  <c:v>77642</c:v>
                </c:pt>
                <c:pt idx="1">
                  <c:v>73386</c:v>
                </c:pt>
                <c:pt idx="2">
                  <c:v>68719</c:v>
                </c:pt>
                <c:pt idx="3">
                  <c:v>64056</c:v>
                </c:pt>
                <c:pt idx="4">
                  <c:v>58374</c:v>
                </c:pt>
                <c:pt idx="5">
                  <c:v>54028</c:v>
                </c:pt>
                <c:pt idx="6">
                  <c:v>49363</c:v>
                </c:pt>
                <c:pt idx="7">
                  <c:v>47727</c:v>
                </c:pt>
                <c:pt idx="8">
                  <c:v>46693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4377360"/>
        <c:axId val="144377920"/>
      </c:barChart>
      <c:catAx>
        <c:axId val="14437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7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144377920"/>
        <c:crosses val="autoZero"/>
        <c:auto val="1"/>
        <c:lblAlgn val="ctr"/>
        <c:lblOffset val="100"/>
        <c:noMultiLvlLbl val="0"/>
      </c:catAx>
      <c:valAx>
        <c:axId val="144377920"/>
        <c:scaling>
          <c:orientation val="minMax"/>
          <c:max val="1200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>
                    <a:latin typeface="Tahoma" pitchFamily="34" charset="0"/>
                    <a:cs typeface="Tahoma" pitchFamily="34" charset="0"/>
                  </a:defRPr>
                </a:pPr>
                <a:r>
                  <a:rPr lang="sk-SK" sz="700" b="0">
                    <a:latin typeface="Tahoma" pitchFamily="34" charset="0"/>
                    <a:cs typeface="Tahoma" pitchFamily="34" charset="0"/>
                  </a:rPr>
                  <a:t>osoby / persons</a:t>
                </a:r>
                <a:endParaRPr lang="en-US" sz="700" b="0">
                  <a:latin typeface="Tahoma" pitchFamily="34" charset="0"/>
                  <a:cs typeface="Tahoma" pitchFamily="34" charset="0"/>
                </a:endParaRPr>
              </a:p>
            </c:rich>
          </c:tx>
          <c:layout>
            <c:manualLayout>
              <c:xMode val="edge"/>
              <c:yMode val="edge"/>
              <c:x val="6.952729304107258E-2"/>
              <c:y val="0.16526861357520184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7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1443773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879708315786147"/>
          <c:y val="0.8917741091846737"/>
          <c:w val="0.77425107105014479"/>
          <c:h val="5.0388701097969703E-2"/>
        </c:manualLayout>
      </c:layout>
      <c:overlay val="0"/>
      <c:spPr>
        <a:ln w="12700">
          <a:noFill/>
        </a:ln>
      </c:spPr>
      <c:txPr>
        <a:bodyPr/>
        <a:lstStyle/>
        <a:p>
          <a:pPr>
            <a:defRPr sz="800">
              <a:latin typeface="Tahoma" pitchFamily="34" charset="0"/>
              <a:cs typeface="Tahoma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 w="57150">
      <a:solidFill>
        <a:srgbClr val="7030A0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/>
            </a:pPr>
            <a:r>
              <a:rPr lang="sk-SK" sz="700">
                <a:latin typeface="Tahoma" pitchFamily="34" charset="0"/>
                <a:ea typeface="Tahoma" pitchFamily="34" charset="0"/>
                <a:cs typeface="Tahoma" pitchFamily="34" charset="0"/>
              </a:rPr>
              <a:t>Študenti vysokých</a:t>
            </a:r>
            <a:r>
              <a:rPr lang="sk-SK" sz="700" baseline="0">
                <a:latin typeface="Tahoma" pitchFamily="34" charset="0"/>
                <a:ea typeface="Tahoma" pitchFamily="34" charset="0"/>
                <a:cs typeface="Tahoma" pitchFamily="34" charset="0"/>
              </a:rPr>
              <a:t> škôl - ženy podľa odborov štúdia v školskom roku 2019/2020 </a:t>
            </a:r>
          </a:p>
          <a:p>
            <a:pPr>
              <a:defRPr sz="700"/>
            </a:pPr>
            <a:r>
              <a:rPr lang="sk-SK" sz="700" i="0" baseline="0">
                <a:latin typeface="Tahoma" pitchFamily="34" charset="0"/>
                <a:ea typeface="Tahoma" pitchFamily="34" charset="0"/>
                <a:cs typeface="Tahoma" pitchFamily="34" charset="0"/>
              </a:rPr>
              <a:t>Students - females of universities by fields of study  in school year 2019/2020</a:t>
            </a:r>
            <a:endParaRPr lang="en-US" sz="700" i="0">
              <a:latin typeface="Tahoma" pitchFamily="34" charset="0"/>
              <a:ea typeface="Tahoma" pitchFamily="34" charset="0"/>
              <a:cs typeface="Tahoma" pitchFamily="34" charset="0"/>
            </a:endParaRPr>
          </a:p>
        </c:rich>
      </c:tx>
      <c:layout/>
      <c:overlay val="0"/>
    </c:title>
    <c:autoTitleDeleted val="0"/>
    <c:view3D>
      <c:rotX val="30"/>
      <c:rotY val="7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648263084761464E-2"/>
          <c:y val="0.37257930908925402"/>
          <c:w val="0.49546618805002318"/>
          <c:h val="0.5069801101451914"/>
        </c:manualLayout>
      </c:layout>
      <c:pie3DChart>
        <c:varyColors val="1"/>
        <c:ser>
          <c:idx val="0"/>
          <c:order val="0"/>
          <c:tx>
            <c:strRef>
              <c:f>Grafy!$J$27</c:f>
              <c:strCache>
                <c:ptCount val="1"/>
                <c:pt idx="0">
                  <c:v>ženy / Females</c:v>
                </c:pt>
              </c:strCache>
            </c:strRef>
          </c:tx>
          <c:dPt>
            <c:idx val="0"/>
            <c:bubble3D val="0"/>
            <c:spPr>
              <a:solidFill>
                <a:srgbClr val="7030A0"/>
              </a:solidFill>
            </c:spPr>
          </c:dPt>
          <c:dPt>
            <c:idx val="1"/>
            <c:bubble3D val="0"/>
            <c:spPr>
              <a:solidFill>
                <a:srgbClr val="C29DCD"/>
              </a:solidFill>
            </c:spPr>
          </c:dPt>
          <c:dPt>
            <c:idx val="2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</c:spPr>
          </c:dPt>
          <c:dPt>
            <c:idx val="3"/>
            <c:bubble3D val="0"/>
            <c:spPr>
              <a:solidFill>
                <a:srgbClr val="3EA6C2"/>
              </a:solidFill>
            </c:spPr>
          </c:dPt>
          <c:dPt>
            <c:idx val="4"/>
            <c:bubble3D val="0"/>
            <c:spPr>
              <a:solidFill>
                <a:srgbClr val="88E3E8"/>
              </a:solidFill>
            </c:spPr>
          </c:dPt>
          <c:dPt>
            <c:idx val="5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6"/>
            <c:bubble3D val="0"/>
            <c:spPr>
              <a:solidFill>
                <a:schemeClr val="bg1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Lbls>
            <c:dLbl>
              <c:idx val="0"/>
              <c:layout>
                <c:manualLayout>
                  <c:x val="3.9256973676808152E-3"/>
                  <c:y val="1.013071817219508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9628486838404076E-3"/>
                  <c:y val="-7.598038629146315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3739940786882855E-2"/>
                  <c:y val="-2.026143634439017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3739940786882855E-2"/>
                  <c:y val="-6.078430903317052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9628486838404076E-3"/>
                  <c:y val="-2.532679543048771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sk-SK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Grafy!$I$28:$I$34</c:f>
              <c:strCache>
                <c:ptCount val="7"/>
                <c:pt idx="0">
                  <c:v>Prírodné vedy / Natural sciences</c:v>
                </c:pt>
                <c:pt idx="1">
                  <c:v>Technické vedy / Technical sciences</c:v>
                </c:pt>
                <c:pt idx="2">
                  <c:v>Pôdohospodárstvo a veterinárstvo / Agricultural, foresty and veterinary sciences</c:v>
                </c:pt>
                <c:pt idx="3">
                  <c:v>Zdravotníctvo / Medical sciences</c:v>
                </c:pt>
                <c:pt idx="4">
                  <c:v>Spoločenské vedy, náuky a služby / Social sciences and services</c:v>
                </c:pt>
                <c:pt idx="5">
                  <c:v>Vedy a náuky o kultúre a umení / Sciences of arts</c:v>
                </c:pt>
                <c:pt idx="6">
                  <c:v>Vojenské a bezpečnostné vedy a náuky / Military and security sciences</c:v>
                </c:pt>
              </c:strCache>
            </c:strRef>
          </c:cat>
          <c:val>
            <c:numRef>
              <c:f>Grafy!$J$28:$J$34</c:f>
              <c:numCache>
                <c:formatCode>#,##0</c:formatCode>
                <c:ptCount val="7"/>
                <c:pt idx="0">
                  <c:v>2907</c:v>
                </c:pt>
                <c:pt idx="1">
                  <c:v>5209</c:v>
                </c:pt>
                <c:pt idx="2">
                  <c:v>2293</c:v>
                </c:pt>
                <c:pt idx="3">
                  <c:v>11435</c:v>
                </c:pt>
                <c:pt idx="4">
                  <c:v>43218</c:v>
                </c:pt>
                <c:pt idx="5">
                  <c:v>2048</c:v>
                </c:pt>
                <c:pt idx="6">
                  <c:v>1079</c:v>
                </c:pt>
              </c:numCache>
            </c:numRef>
          </c:val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64311880500231589"/>
          <c:y val="0.29644818046392846"/>
          <c:w val="0.33922182786651639"/>
          <c:h val="0.66877846350287296"/>
        </c:manualLayout>
      </c:layout>
      <c:overlay val="0"/>
      <c:txPr>
        <a:bodyPr/>
        <a:lstStyle/>
        <a:p>
          <a:pPr>
            <a:defRPr sz="600">
              <a:solidFill>
                <a:schemeClr val="tx1"/>
              </a:solidFill>
              <a:latin typeface="Tahoma" pitchFamily="34" charset="0"/>
              <a:ea typeface="Tahoma" pitchFamily="34" charset="0"/>
              <a:cs typeface="Tahoma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 w="31750">
      <a:solidFill>
        <a:srgbClr val="7030A0"/>
      </a:solidFill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/>
            </a:pPr>
            <a:r>
              <a:rPr lang="sk-SK" sz="700">
                <a:latin typeface="Tahoma" pitchFamily="34" charset="0"/>
                <a:ea typeface="Tahoma" pitchFamily="34" charset="0"/>
                <a:cs typeface="Tahoma" pitchFamily="34" charset="0"/>
              </a:rPr>
              <a:t>Študenti vysokých</a:t>
            </a:r>
            <a:r>
              <a:rPr lang="sk-SK" sz="700" baseline="0">
                <a:latin typeface="Tahoma" pitchFamily="34" charset="0"/>
                <a:ea typeface="Tahoma" pitchFamily="34" charset="0"/>
                <a:cs typeface="Tahoma" pitchFamily="34" charset="0"/>
              </a:rPr>
              <a:t> škôl - muži podľa odborov štúdia v školskom roku 2019/2020 </a:t>
            </a:r>
          </a:p>
          <a:p>
            <a:pPr>
              <a:defRPr sz="700"/>
            </a:pPr>
            <a:r>
              <a:rPr lang="sk-SK" sz="700" i="0" baseline="0">
                <a:latin typeface="Tahoma" pitchFamily="34" charset="0"/>
                <a:ea typeface="Tahoma" pitchFamily="34" charset="0"/>
                <a:cs typeface="Tahoma" pitchFamily="34" charset="0"/>
              </a:rPr>
              <a:t>Students - males of universities by fields of study  in school year 2019/2020</a:t>
            </a:r>
            <a:endParaRPr lang="en-US" sz="700" i="0">
              <a:latin typeface="Tahoma" pitchFamily="34" charset="0"/>
              <a:ea typeface="Tahoma" pitchFamily="34" charset="0"/>
              <a:cs typeface="Tahoma" pitchFamily="34" charset="0"/>
            </a:endParaRPr>
          </a:p>
        </c:rich>
      </c:tx>
      <c:layout/>
      <c:overlay val="0"/>
    </c:title>
    <c:autoTitleDeleted val="0"/>
    <c:view3D>
      <c:rotX val="30"/>
      <c:rotY val="7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648263084761464E-2"/>
          <c:y val="0.37257930908925402"/>
          <c:w val="0.49546618805002318"/>
          <c:h val="0.5069801101451914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7030A0"/>
              </a:solidFill>
            </c:spPr>
          </c:dPt>
          <c:dPt>
            <c:idx val="1"/>
            <c:bubble3D val="0"/>
            <c:spPr>
              <a:solidFill>
                <a:srgbClr val="C29DCD"/>
              </a:solidFill>
            </c:spPr>
          </c:dPt>
          <c:dPt>
            <c:idx val="2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</c:spPr>
          </c:dPt>
          <c:dPt>
            <c:idx val="3"/>
            <c:bubble3D val="0"/>
            <c:spPr>
              <a:solidFill>
                <a:srgbClr val="3EA6C2"/>
              </a:solidFill>
            </c:spPr>
          </c:dPt>
          <c:dPt>
            <c:idx val="4"/>
            <c:bubble3D val="0"/>
            <c:spPr>
              <a:solidFill>
                <a:srgbClr val="88E3E8"/>
              </a:solidFill>
            </c:spPr>
          </c:dPt>
          <c:dPt>
            <c:idx val="5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6"/>
            <c:bubble3D val="0"/>
            <c:spPr>
              <a:solidFill>
                <a:schemeClr val="bg1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Lbls>
            <c:dLbl>
              <c:idx val="0"/>
              <c:layout>
                <c:manualLayout>
                  <c:x val="3.9256973676808152E-3"/>
                  <c:y val="1.013071817219508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3.6815351164214347E-2"/>
                  <c:y val="-1.111555650138327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8.3779105359819295E-3"/>
                  <c:y val="3.379272185571387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3739940786882855E-2"/>
                  <c:y val="-6.078430903317052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9628486838404076E-3"/>
                  <c:y val="-2.532679543048771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sk-SK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Grafy!$I$41:$I$47</c:f>
              <c:strCache>
                <c:ptCount val="7"/>
                <c:pt idx="0">
                  <c:v>Prírodné vedy / Natural sciences</c:v>
                </c:pt>
                <c:pt idx="1">
                  <c:v>Technické vedy / Technical sciences</c:v>
                </c:pt>
                <c:pt idx="2">
                  <c:v>Pôdohospodárstvo a veterinárstvo / Agricultural, foresty and veterinary sciences</c:v>
                </c:pt>
                <c:pt idx="3">
                  <c:v>Zdravotníctvo / Medical sciences</c:v>
                </c:pt>
                <c:pt idx="4">
                  <c:v>Spoločenské vedy, náuky a služby / Social sciences and services</c:v>
                </c:pt>
                <c:pt idx="5">
                  <c:v>Vedy a náuky o kultúre a umení / Sciences of arts</c:v>
                </c:pt>
                <c:pt idx="6">
                  <c:v>Vojenské a bezpečnostné vedy a náuky / Military and security sciences</c:v>
                </c:pt>
              </c:strCache>
            </c:strRef>
          </c:cat>
          <c:val>
            <c:numRef>
              <c:f>Grafy!$J$41:$J$47</c:f>
              <c:numCache>
                <c:formatCode>#,##0</c:formatCode>
                <c:ptCount val="7"/>
                <c:pt idx="0">
                  <c:v>1450</c:v>
                </c:pt>
                <c:pt idx="1">
                  <c:v>17502</c:v>
                </c:pt>
                <c:pt idx="2">
                  <c:v>1554</c:v>
                </c:pt>
                <c:pt idx="3">
                  <c:v>3209</c:v>
                </c:pt>
                <c:pt idx="4">
                  <c:v>19628</c:v>
                </c:pt>
                <c:pt idx="5">
                  <c:v>983</c:v>
                </c:pt>
                <c:pt idx="6">
                  <c:v>2367</c:v>
                </c:pt>
              </c:numCache>
            </c:numRef>
          </c:val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64311880500231589"/>
          <c:y val="0.29644818046392846"/>
          <c:w val="0.33922182786651639"/>
          <c:h val="0.66877846350287296"/>
        </c:manualLayout>
      </c:layout>
      <c:overlay val="0"/>
      <c:txPr>
        <a:bodyPr/>
        <a:lstStyle/>
        <a:p>
          <a:pPr>
            <a:defRPr sz="600">
              <a:solidFill>
                <a:schemeClr val="tx1"/>
              </a:solidFill>
              <a:latin typeface="Tahoma" pitchFamily="34" charset="0"/>
              <a:ea typeface="Tahoma" pitchFamily="34" charset="0"/>
              <a:cs typeface="Tahoma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 w="31750">
      <a:solidFill>
        <a:srgbClr val="7030A0"/>
      </a:solidFill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aseline="0">
                <a:latin typeface="Tahoma" pitchFamily="34" charset="0"/>
                <a:cs typeface="Tahoma" pitchFamily="34" charset="0"/>
              </a:defRPr>
            </a:pPr>
            <a:r>
              <a:rPr lang="en-US" sz="800" baseline="0">
                <a:latin typeface="Tahoma" pitchFamily="34" charset="0"/>
                <a:cs typeface="Tahoma" pitchFamily="34" charset="0"/>
              </a:rPr>
              <a:t>Učitelia podľa typu škôl a pohlavia</a:t>
            </a:r>
            <a:endParaRPr lang="sk-SK" sz="800" baseline="0">
              <a:latin typeface="Tahoma" pitchFamily="34" charset="0"/>
              <a:cs typeface="Tahoma" pitchFamily="34" charset="0"/>
            </a:endParaRPr>
          </a:p>
          <a:p>
            <a:pPr>
              <a:defRPr sz="800" baseline="0">
                <a:latin typeface="Tahoma" pitchFamily="34" charset="0"/>
                <a:cs typeface="Tahoma" pitchFamily="34" charset="0"/>
              </a:defRPr>
            </a:pPr>
            <a:r>
              <a:rPr lang="en-US" sz="800" baseline="0">
                <a:latin typeface="Tahoma" pitchFamily="34" charset="0"/>
                <a:cs typeface="Tahoma" pitchFamily="34" charset="0"/>
              </a:rPr>
              <a:t>v roku</a:t>
            </a:r>
            <a:r>
              <a:rPr lang="sk-SK" sz="800" baseline="0">
                <a:latin typeface="Tahoma" pitchFamily="34" charset="0"/>
                <a:cs typeface="Tahoma" pitchFamily="34" charset="0"/>
              </a:rPr>
              <a:t> 2019</a:t>
            </a:r>
          </a:p>
          <a:p>
            <a:pPr>
              <a:defRPr sz="800" baseline="0">
                <a:latin typeface="Tahoma" pitchFamily="34" charset="0"/>
                <a:cs typeface="Tahoma" pitchFamily="34" charset="0"/>
              </a:defRPr>
            </a:pPr>
            <a:r>
              <a:rPr lang="en-US" sz="800" baseline="0">
                <a:latin typeface="Tahoma" pitchFamily="34" charset="0"/>
                <a:cs typeface="Tahoma" pitchFamily="34" charset="0"/>
              </a:rPr>
              <a:t> Teachers </a:t>
            </a:r>
            <a:r>
              <a:rPr lang="sk-SK" sz="800" baseline="0">
                <a:latin typeface="Tahoma" pitchFamily="34" charset="0"/>
                <a:cs typeface="Tahoma" pitchFamily="34" charset="0"/>
              </a:rPr>
              <a:t> </a:t>
            </a:r>
            <a:r>
              <a:rPr lang="en-US" sz="800" baseline="0">
                <a:latin typeface="Tahoma" pitchFamily="34" charset="0"/>
                <a:cs typeface="Tahoma" pitchFamily="34" charset="0"/>
              </a:rPr>
              <a:t>by schools </a:t>
            </a:r>
            <a:r>
              <a:rPr lang="sk-SK" sz="800" baseline="0">
                <a:latin typeface="Tahoma" pitchFamily="34" charset="0"/>
                <a:cs typeface="Tahoma" pitchFamily="34" charset="0"/>
              </a:rPr>
              <a:t> </a:t>
            </a:r>
            <a:r>
              <a:rPr lang="en-US" sz="800" baseline="0">
                <a:latin typeface="Tahoma" pitchFamily="34" charset="0"/>
                <a:cs typeface="Tahoma" pitchFamily="34" charset="0"/>
              </a:rPr>
              <a:t>and sex in </a:t>
            </a:r>
            <a:r>
              <a:rPr lang="sk-SK" sz="800" baseline="0">
                <a:latin typeface="Tahoma" pitchFamily="34" charset="0"/>
                <a:cs typeface="Tahoma" pitchFamily="34" charset="0"/>
              </a:rPr>
              <a:t>2019</a:t>
            </a:r>
            <a:endParaRPr lang="en-US" sz="800" baseline="0">
              <a:latin typeface="Tahoma" pitchFamily="34" charset="0"/>
              <a:cs typeface="Tahoma" pitchFamily="34" charset="0"/>
            </a:endParaRPr>
          </a:p>
        </c:rich>
      </c:tx>
      <c:layout>
        <c:manualLayout>
          <c:xMode val="edge"/>
          <c:yMode val="edge"/>
          <c:x val="0.19723891765677151"/>
          <c:y val="1.8348628271479754E-2"/>
        </c:manualLayout>
      </c:layout>
      <c:overlay val="0"/>
    </c:title>
    <c:autoTitleDeleted val="0"/>
    <c:view3D>
      <c:rotX val="20"/>
      <c:rotY val="0"/>
      <c:depthPercent val="100"/>
      <c:rAngAx val="0"/>
      <c:perspective val="0"/>
    </c:view3D>
    <c:floor>
      <c:thickness val="0"/>
    </c:floor>
    <c:sideWall>
      <c:thickness val="0"/>
      <c:spPr>
        <a:ln>
          <a:solidFill>
            <a:schemeClr val="bg1">
              <a:lumMod val="75000"/>
            </a:schemeClr>
          </a:solidFill>
        </a:ln>
      </c:spPr>
    </c:sideWall>
    <c:backWall>
      <c:thickness val="0"/>
      <c:spPr>
        <a:ln>
          <a:solidFill>
            <a:schemeClr val="bg1">
              <a:lumMod val="75000"/>
            </a:schemeClr>
          </a:solidFill>
        </a:ln>
      </c:spPr>
    </c:backWall>
    <c:plotArea>
      <c:layout>
        <c:manualLayout>
          <c:layoutTarget val="inner"/>
          <c:xMode val="edge"/>
          <c:yMode val="edge"/>
          <c:x val="0.14174545449931289"/>
          <c:y val="0.16525121729095268"/>
          <c:w val="0.83164422202117283"/>
          <c:h val="0.60898109970890213"/>
        </c:manualLayout>
      </c:layout>
      <c:bar3DChart>
        <c:barDir val="col"/>
        <c:grouping val="percentStacked"/>
        <c:varyColors val="0"/>
        <c:ser>
          <c:idx val="0"/>
          <c:order val="0"/>
          <c:tx>
            <c:strRef>
              <c:f>Grafy!$L$55</c:f>
              <c:strCache>
                <c:ptCount val="1"/>
                <c:pt idx="0">
                  <c:v>ženy / Females</c:v>
                </c:pt>
              </c:strCache>
            </c:strRef>
          </c:tx>
          <c:spPr>
            <a:solidFill>
              <a:srgbClr val="88E3E8"/>
            </a:solidFill>
            <a:scene3d>
              <a:camera prst="orthographicFront"/>
              <a:lightRig rig="threePt" dir="t"/>
            </a:scene3d>
            <a:sp3d/>
          </c:spPr>
          <c:invertIfNegative val="0"/>
          <c:cat>
            <c:strRef>
              <c:f>Grafy!$K$56:$K$60</c:f>
              <c:strCache>
                <c:ptCount val="5"/>
                <c:pt idx="0">
                  <c:v>Základné školy     Basic schools</c:v>
                </c:pt>
                <c:pt idx="1">
                  <c:v>Gymnáziá        Grammar schools</c:v>
                </c:pt>
                <c:pt idx="2">
                  <c:v>Stredné odborné školy     Specialised secondary schools</c:v>
                </c:pt>
                <c:pt idx="3">
                  <c:v>VŠ (interní)        Higher education institutions (internal)</c:v>
                </c:pt>
                <c:pt idx="4">
                  <c:v>VŠ (externí)       Higher education institutions (external)</c:v>
                </c:pt>
              </c:strCache>
            </c:strRef>
          </c:cat>
          <c:val>
            <c:numRef>
              <c:f>Grafy!$L$56:$L$60</c:f>
              <c:numCache>
                <c:formatCode>#,##0</c:formatCode>
                <c:ptCount val="5"/>
                <c:pt idx="0">
                  <c:v>29878</c:v>
                </c:pt>
                <c:pt idx="1">
                  <c:v>3977</c:v>
                </c:pt>
                <c:pt idx="2">
                  <c:v>7093</c:v>
                </c:pt>
                <c:pt idx="3">
                  <c:v>4616</c:v>
                </c:pt>
                <c:pt idx="4">
                  <c:v>679</c:v>
                </c:pt>
              </c:numCache>
            </c:numRef>
          </c:val>
        </c:ser>
        <c:ser>
          <c:idx val="1"/>
          <c:order val="1"/>
          <c:tx>
            <c:strRef>
              <c:f>Grafy!$M$55</c:f>
              <c:strCache>
                <c:ptCount val="1"/>
                <c:pt idx="0">
                  <c:v>muži / Males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Grafy!$K$56:$K$60</c:f>
              <c:strCache>
                <c:ptCount val="5"/>
                <c:pt idx="0">
                  <c:v>Základné školy     Basic schools</c:v>
                </c:pt>
                <c:pt idx="1">
                  <c:v>Gymnáziá        Grammar schools</c:v>
                </c:pt>
                <c:pt idx="2">
                  <c:v>Stredné odborné školy     Specialised secondary schools</c:v>
                </c:pt>
                <c:pt idx="3">
                  <c:v>VŠ (interní)        Higher education institutions (internal)</c:v>
                </c:pt>
                <c:pt idx="4">
                  <c:v>VŠ (externí)       Higher education institutions (external)</c:v>
                </c:pt>
              </c:strCache>
            </c:strRef>
          </c:cat>
          <c:val>
            <c:numRef>
              <c:f>Grafy!$M$56:$M$60</c:f>
              <c:numCache>
                <c:formatCode>#,##0</c:formatCode>
                <c:ptCount val="5"/>
                <c:pt idx="0">
                  <c:v>6311</c:v>
                </c:pt>
                <c:pt idx="1">
                  <c:v>1381</c:v>
                </c:pt>
                <c:pt idx="2">
                  <c:v>2800</c:v>
                </c:pt>
                <c:pt idx="3">
                  <c:v>5281</c:v>
                </c:pt>
                <c:pt idx="4">
                  <c:v>972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2"/>
        <c:shape val="cylinder"/>
        <c:axId val="281949120"/>
        <c:axId val="281949680"/>
        <c:axId val="0"/>
      </c:bar3DChart>
      <c:catAx>
        <c:axId val="281949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 rot="0" vert="horz" anchor="t" anchorCtr="0"/>
          <a:lstStyle/>
          <a:p>
            <a:pPr>
              <a:defRPr sz="600" baseline="0">
                <a:solidFill>
                  <a:schemeClr val="tx1"/>
                </a:solidFill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81949680"/>
        <c:crosses val="autoZero"/>
        <c:auto val="1"/>
        <c:lblAlgn val="ctr"/>
        <c:lblOffset val="100"/>
        <c:noMultiLvlLbl val="0"/>
      </c:catAx>
      <c:valAx>
        <c:axId val="28194968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%" sourceLinked="1"/>
        <c:majorTickMark val="none"/>
        <c:minorTickMark val="none"/>
        <c:tickLblPos val="nextTo"/>
        <c:spPr>
          <a:ln w="9525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8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819491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037600812917557"/>
          <c:y val="0.9301551784389207"/>
          <c:w val="0.63838536435386461"/>
          <c:h val="4.7579293404438686E-2"/>
        </c:manualLayout>
      </c:layout>
      <c:overlay val="0"/>
      <c:spPr>
        <a:ln w="12700">
          <a:noFill/>
        </a:ln>
      </c:spPr>
      <c:txPr>
        <a:bodyPr/>
        <a:lstStyle/>
        <a:p>
          <a:pPr>
            <a:defRPr sz="800">
              <a:latin typeface="Tahoma" pitchFamily="34" charset="0"/>
              <a:cs typeface="Tahoma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 w="57150">
      <a:solidFill>
        <a:srgbClr val="7030A0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29</xdr:row>
      <xdr:rowOff>104775</xdr:rowOff>
    </xdr:from>
    <xdr:to>
      <xdr:col>8</xdr:col>
      <xdr:colOff>403225</xdr:colOff>
      <xdr:row>31</xdr:row>
      <xdr:rowOff>95250</xdr:rowOff>
    </xdr:to>
    <xdr:sp macro="" textlink="">
      <xdr:nvSpPr>
        <xdr:cNvPr id="1790" name="AutoShape 19"/>
        <xdr:cNvSpPr>
          <a:spLocks noChangeAspect="1" noChangeArrowheads="1"/>
        </xdr:cNvSpPr>
      </xdr:nvSpPr>
      <xdr:spPr bwMode="auto">
        <a:xfrm>
          <a:off x="7715250" y="5314950"/>
          <a:ext cx="4000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30</xdr:row>
      <xdr:rowOff>0</xdr:rowOff>
    </xdr:from>
    <xdr:to>
      <xdr:col>8</xdr:col>
      <xdr:colOff>441325</xdr:colOff>
      <xdr:row>32</xdr:row>
      <xdr:rowOff>28575</xdr:rowOff>
    </xdr:to>
    <xdr:sp macro="" textlink="">
      <xdr:nvSpPr>
        <xdr:cNvPr id="1791" name="AutoShape 20"/>
        <xdr:cNvSpPr>
          <a:spLocks noChangeAspect="1" noChangeArrowheads="1"/>
        </xdr:cNvSpPr>
      </xdr:nvSpPr>
      <xdr:spPr bwMode="auto">
        <a:xfrm>
          <a:off x="7715250" y="5400675"/>
          <a:ext cx="4095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30</xdr:row>
      <xdr:rowOff>104775</xdr:rowOff>
    </xdr:from>
    <xdr:to>
      <xdr:col>16</xdr:col>
      <xdr:colOff>412750</xdr:colOff>
      <xdr:row>32</xdr:row>
      <xdr:rowOff>95250</xdr:rowOff>
    </xdr:to>
    <xdr:sp macro="" textlink="">
      <xdr:nvSpPr>
        <xdr:cNvPr id="1794" name="AutoShape 33"/>
        <xdr:cNvSpPr>
          <a:spLocks noChangeAspect="1" noChangeArrowheads="1"/>
        </xdr:cNvSpPr>
      </xdr:nvSpPr>
      <xdr:spPr bwMode="auto">
        <a:xfrm>
          <a:off x="14973300" y="5505450"/>
          <a:ext cx="4000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16</xdr:col>
      <xdr:colOff>0</xdr:colOff>
      <xdr:row>30</xdr:row>
      <xdr:rowOff>86265</xdr:rowOff>
    </xdr:from>
    <xdr:ext cx="409988" cy="323310"/>
    <xdr:sp macro="" textlink="">
      <xdr:nvSpPr>
        <xdr:cNvPr id="12" name="Obdélník 11"/>
        <xdr:cNvSpPr/>
      </xdr:nvSpPr>
      <xdr:spPr>
        <a:xfrm>
          <a:off x="14972887" y="548694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0</xdr:colOff>
      <xdr:row>30</xdr:row>
      <xdr:rowOff>104775</xdr:rowOff>
    </xdr:from>
    <xdr:to>
      <xdr:col>16</xdr:col>
      <xdr:colOff>412750</xdr:colOff>
      <xdr:row>32</xdr:row>
      <xdr:rowOff>95250</xdr:rowOff>
    </xdr:to>
    <xdr:sp macro="" textlink="">
      <xdr:nvSpPr>
        <xdr:cNvPr id="1799" name="AutoShape 33"/>
        <xdr:cNvSpPr>
          <a:spLocks noChangeAspect="1" noChangeArrowheads="1"/>
        </xdr:cNvSpPr>
      </xdr:nvSpPr>
      <xdr:spPr bwMode="auto">
        <a:xfrm>
          <a:off x="14973300" y="5505450"/>
          <a:ext cx="4000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</xdr:row>
      <xdr:rowOff>133350</xdr:rowOff>
    </xdr:from>
    <xdr:to>
      <xdr:col>1</xdr:col>
      <xdr:colOff>288925</xdr:colOff>
      <xdr:row>32</xdr:row>
      <xdr:rowOff>123825</xdr:rowOff>
    </xdr:to>
    <xdr:sp macro="" textlink="">
      <xdr:nvSpPr>
        <xdr:cNvPr id="1800" name="AutoShape 1"/>
        <xdr:cNvSpPr>
          <a:spLocks noChangeAspect="1" noChangeArrowheads="1"/>
        </xdr:cNvSpPr>
      </xdr:nvSpPr>
      <xdr:spPr bwMode="auto">
        <a:xfrm>
          <a:off x="95250" y="5534025"/>
          <a:ext cx="4000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31</xdr:row>
      <xdr:rowOff>0</xdr:rowOff>
    </xdr:from>
    <xdr:to>
      <xdr:col>8</xdr:col>
      <xdr:colOff>441325</xdr:colOff>
      <xdr:row>32</xdr:row>
      <xdr:rowOff>219075</xdr:rowOff>
    </xdr:to>
    <xdr:sp macro="" textlink="">
      <xdr:nvSpPr>
        <xdr:cNvPr id="1801" name="AutoShape 20"/>
        <xdr:cNvSpPr>
          <a:spLocks noChangeAspect="1" noChangeArrowheads="1"/>
        </xdr:cNvSpPr>
      </xdr:nvSpPr>
      <xdr:spPr bwMode="auto">
        <a:xfrm>
          <a:off x="7715250" y="5591175"/>
          <a:ext cx="4095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</xdr:row>
      <xdr:rowOff>142875</xdr:rowOff>
    </xdr:from>
    <xdr:to>
      <xdr:col>1</xdr:col>
      <xdr:colOff>288925</xdr:colOff>
      <xdr:row>32</xdr:row>
      <xdr:rowOff>133350</xdr:rowOff>
    </xdr:to>
    <xdr:sp macro="" textlink="">
      <xdr:nvSpPr>
        <xdr:cNvPr id="1804" name="AutoShape 1"/>
        <xdr:cNvSpPr>
          <a:spLocks noChangeAspect="1" noChangeArrowheads="1"/>
        </xdr:cNvSpPr>
      </xdr:nvSpPr>
      <xdr:spPr bwMode="auto">
        <a:xfrm>
          <a:off x="57150" y="5543550"/>
          <a:ext cx="4000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18" name="Obdĺžnik 17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21" name="Obdĺžnik 20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47212</xdr:colOff>
      <xdr:row>30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47625</xdr:colOff>
      <xdr:row>30</xdr:row>
      <xdr:rowOff>104775</xdr:rowOff>
    </xdr:from>
    <xdr:to>
      <xdr:col>16</xdr:col>
      <xdr:colOff>460376</xdr:colOff>
      <xdr:row>32</xdr:row>
      <xdr:rowOff>95250</xdr:rowOff>
    </xdr:to>
    <xdr:sp macro="" textlink="">
      <xdr:nvSpPr>
        <xdr:cNvPr id="3463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38100</xdr:colOff>
      <xdr:row>30</xdr:row>
      <xdr:rowOff>133350</xdr:rowOff>
    </xdr:from>
    <xdr:to>
      <xdr:col>2</xdr:col>
      <xdr:colOff>438150</xdr:colOff>
      <xdr:row>32</xdr:row>
      <xdr:rowOff>123825</xdr:rowOff>
    </xdr:to>
    <xdr:sp macro="" textlink="">
      <xdr:nvSpPr>
        <xdr:cNvPr id="3466" name="AutoShape 1"/>
        <xdr:cNvSpPr>
          <a:spLocks noChangeAspect="1" noChangeArrowheads="1"/>
        </xdr:cNvSpPr>
      </xdr:nvSpPr>
      <xdr:spPr bwMode="auto">
        <a:xfrm>
          <a:off x="95250" y="5514975"/>
          <a:ext cx="4000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3" name="Obdĺžnik 12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7" name="Obdĺžnik 16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16</xdr:col>
      <xdr:colOff>0</xdr:colOff>
      <xdr:row>1</xdr:row>
      <xdr:rowOff>173291</xdr:rowOff>
    </xdr:from>
    <xdr:ext cx="2075449" cy="386516"/>
    <xdr:sp macro="" textlink="">
      <xdr:nvSpPr>
        <xdr:cNvPr id="18" name="Obdĺžnik 17"/>
        <xdr:cNvSpPr/>
      </xdr:nvSpPr>
      <xdr:spPr>
        <a:xfrm>
          <a:off x="13528724" y="363791"/>
          <a:ext cx="2075449" cy="386516"/>
        </a:xfrm>
        <a:prstGeom prst="rect">
          <a:avLst/>
        </a:prstGeom>
        <a:noFill/>
      </xdr:spPr>
      <xdr:txBody>
        <a:bodyPr wrap="square" lIns="91440" tIns="45720" rIns="91440" bIns="45720" anchor="t" anchorCtr="1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r"/>
          <a:endParaRPr lang="sk-SK" sz="1800" b="1" cap="none" spc="50" baseline="0">
            <a:ln w="15875">
              <a:solidFill>
                <a:srgbClr val="32899E"/>
              </a:solidFill>
            </a:ln>
            <a:solidFill>
              <a:srgbClr val="32899E"/>
            </a:soli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39</xdr:row>
      <xdr:rowOff>104775</xdr:rowOff>
    </xdr:from>
    <xdr:to>
      <xdr:col>7</xdr:col>
      <xdr:colOff>400050</xdr:colOff>
      <xdr:row>41</xdr:row>
      <xdr:rowOff>95250</xdr:rowOff>
    </xdr:to>
    <xdr:sp macro="" textlink="">
      <xdr:nvSpPr>
        <xdr:cNvPr id="4477" name="AutoShape 19"/>
        <xdr:cNvSpPr>
          <a:spLocks noChangeAspect="1" noChangeArrowheads="1"/>
        </xdr:cNvSpPr>
      </xdr:nvSpPr>
      <xdr:spPr bwMode="auto">
        <a:xfrm>
          <a:off x="5238750" y="7200900"/>
          <a:ext cx="4000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31</xdr:row>
      <xdr:rowOff>0</xdr:rowOff>
    </xdr:from>
    <xdr:to>
      <xdr:col>11</xdr:col>
      <xdr:colOff>415083</xdr:colOff>
      <xdr:row>32</xdr:row>
      <xdr:rowOff>219075</xdr:rowOff>
    </xdr:to>
    <xdr:sp macro="" textlink="">
      <xdr:nvSpPr>
        <xdr:cNvPr id="4478" name="AutoShape 20"/>
        <xdr:cNvSpPr>
          <a:spLocks noChangeAspect="1" noChangeArrowheads="1"/>
        </xdr:cNvSpPr>
      </xdr:nvSpPr>
      <xdr:spPr bwMode="auto">
        <a:xfrm>
          <a:off x="7715250" y="5572125"/>
          <a:ext cx="4095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16</xdr:col>
      <xdr:colOff>47212</xdr:colOff>
      <xdr:row>30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47625</xdr:colOff>
      <xdr:row>30</xdr:row>
      <xdr:rowOff>104775</xdr:rowOff>
    </xdr:from>
    <xdr:to>
      <xdr:col>16</xdr:col>
      <xdr:colOff>460375</xdr:colOff>
      <xdr:row>32</xdr:row>
      <xdr:rowOff>95250</xdr:rowOff>
    </xdr:to>
    <xdr:sp macro="" textlink="">
      <xdr:nvSpPr>
        <xdr:cNvPr id="4480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40</xdr:row>
      <xdr:rowOff>104775</xdr:rowOff>
    </xdr:from>
    <xdr:to>
      <xdr:col>7</xdr:col>
      <xdr:colOff>400050</xdr:colOff>
      <xdr:row>42</xdr:row>
      <xdr:rowOff>95250</xdr:rowOff>
    </xdr:to>
    <xdr:sp macro="" textlink="">
      <xdr:nvSpPr>
        <xdr:cNvPr id="4482" name="AutoShape 19"/>
        <xdr:cNvSpPr>
          <a:spLocks noChangeAspect="1" noChangeArrowheads="1"/>
        </xdr:cNvSpPr>
      </xdr:nvSpPr>
      <xdr:spPr bwMode="auto">
        <a:xfrm>
          <a:off x="5238750" y="7391400"/>
          <a:ext cx="4000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3" name="Obdĺžnik 12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6" name="Obdĺžnik 15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16</xdr:col>
      <xdr:colOff>0</xdr:colOff>
      <xdr:row>1</xdr:row>
      <xdr:rowOff>173291</xdr:rowOff>
    </xdr:from>
    <xdr:ext cx="2075449" cy="386516"/>
    <xdr:sp macro="" textlink="">
      <xdr:nvSpPr>
        <xdr:cNvPr id="17" name="Obdĺžnik 16"/>
        <xdr:cNvSpPr/>
      </xdr:nvSpPr>
      <xdr:spPr>
        <a:xfrm>
          <a:off x="13528724" y="363791"/>
          <a:ext cx="2075449" cy="386516"/>
        </a:xfrm>
        <a:prstGeom prst="rect">
          <a:avLst/>
        </a:prstGeom>
        <a:noFill/>
      </xdr:spPr>
      <xdr:txBody>
        <a:bodyPr wrap="square" lIns="91440" tIns="45720" rIns="91440" bIns="45720" anchor="t" anchorCtr="1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r"/>
          <a:endParaRPr lang="sk-SK" sz="1800" b="1" cap="none" spc="50" baseline="0">
            <a:ln w="15875">
              <a:solidFill>
                <a:srgbClr val="32899E"/>
              </a:solidFill>
            </a:ln>
            <a:solidFill>
              <a:srgbClr val="32899E"/>
            </a:soli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47212</xdr:colOff>
      <xdr:row>30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47625</xdr:colOff>
      <xdr:row>30</xdr:row>
      <xdr:rowOff>104775</xdr:rowOff>
    </xdr:from>
    <xdr:to>
      <xdr:col>16</xdr:col>
      <xdr:colOff>460375</xdr:colOff>
      <xdr:row>32</xdr:row>
      <xdr:rowOff>95250</xdr:rowOff>
    </xdr:to>
    <xdr:sp macro="" textlink="">
      <xdr:nvSpPr>
        <xdr:cNvPr id="5511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40</xdr:row>
      <xdr:rowOff>104775</xdr:rowOff>
    </xdr:from>
    <xdr:to>
      <xdr:col>7</xdr:col>
      <xdr:colOff>400050</xdr:colOff>
      <xdr:row>42</xdr:row>
      <xdr:rowOff>95250</xdr:rowOff>
    </xdr:to>
    <xdr:sp macro="" textlink="">
      <xdr:nvSpPr>
        <xdr:cNvPr id="5513" name="AutoShape 19"/>
        <xdr:cNvSpPr>
          <a:spLocks noChangeAspect="1" noChangeArrowheads="1"/>
        </xdr:cNvSpPr>
      </xdr:nvSpPr>
      <xdr:spPr bwMode="auto">
        <a:xfrm>
          <a:off x="5238750" y="7391400"/>
          <a:ext cx="4000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38100</xdr:colOff>
      <xdr:row>30</xdr:row>
      <xdr:rowOff>133350</xdr:rowOff>
    </xdr:from>
    <xdr:to>
      <xdr:col>2</xdr:col>
      <xdr:colOff>438150</xdr:colOff>
      <xdr:row>32</xdr:row>
      <xdr:rowOff>123825</xdr:rowOff>
    </xdr:to>
    <xdr:sp macro="" textlink="">
      <xdr:nvSpPr>
        <xdr:cNvPr id="5514" name="AutoShape 1"/>
        <xdr:cNvSpPr>
          <a:spLocks noChangeAspect="1" noChangeArrowheads="1"/>
        </xdr:cNvSpPr>
      </xdr:nvSpPr>
      <xdr:spPr bwMode="auto">
        <a:xfrm>
          <a:off x="95250" y="5514975"/>
          <a:ext cx="4000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2" name="Obdĺžnik 11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5" name="Obdĺžnik 14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16</xdr:col>
      <xdr:colOff>0</xdr:colOff>
      <xdr:row>1</xdr:row>
      <xdr:rowOff>173291</xdr:rowOff>
    </xdr:from>
    <xdr:ext cx="2075449" cy="386516"/>
    <xdr:sp macro="" textlink="">
      <xdr:nvSpPr>
        <xdr:cNvPr id="16" name="Obdĺžnik 15"/>
        <xdr:cNvSpPr/>
      </xdr:nvSpPr>
      <xdr:spPr>
        <a:xfrm>
          <a:off x="13528724" y="363791"/>
          <a:ext cx="2075449" cy="386516"/>
        </a:xfrm>
        <a:prstGeom prst="rect">
          <a:avLst/>
        </a:prstGeom>
        <a:noFill/>
      </xdr:spPr>
      <xdr:txBody>
        <a:bodyPr wrap="square" lIns="91440" tIns="45720" rIns="91440" bIns="45720" anchor="t" anchorCtr="1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r"/>
          <a:endParaRPr lang="sk-SK" sz="1800" b="1" cap="none" spc="50" baseline="0">
            <a:ln w="15875">
              <a:solidFill>
                <a:srgbClr val="32899E"/>
              </a:solidFill>
            </a:ln>
            <a:solidFill>
              <a:srgbClr val="32899E"/>
            </a:soli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0</xdr:colOff>
      <xdr:row>30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0</xdr:colOff>
      <xdr:row>30</xdr:row>
      <xdr:rowOff>104775</xdr:rowOff>
    </xdr:from>
    <xdr:to>
      <xdr:col>16</xdr:col>
      <xdr:colOff>412750</xdr:colOff>
      <xdr:row>32</xdr:row>
      <xdr:rowOff>95250</xdr:rowOff>
    </xdr:to>
    <xdr:sp macro="" textlink="">
      <xdr:nvSpPr>
        <xdr:cNvPr id="6532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40</xdr:row>
      <xdr:rowOff>104775</xdr:rowOff>
    </xdr:from>
    <xdr:to>
      <xdr:col>4</xdr:col>
      <xdr:colOff>400050</xdr:colOff>
      <xdr:row>42</xdr:row>
      <xdr:rowOff>95250</xdr:rowOff>
    </xdr:to>
    <xdr:sp macro="" textlink="">
      <xdr:nvSpPr>
        <xdr:cNvPr id="6534" name="AutoShape 19"/>
        <xdr:cNvSpPr>
          <a:spLocks noChangeAspect="1" noChangeArrowheads="1"/>
        </xdr:cNvSpPr>
      </xdr:nvSpPr>
      <xdr:spPr bwMode="auto">
        <a:xfrm>
          <a:off x="5238750" y="7391400"/>
          <a:ext cx="4000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</xdr:row>
      <xdr:rowOff>133350</xdr:rowOff>
    </xdr:from>
    <xdr:to>
      <xdr:col>1</xdr:col>
      <xdr:colOff>288925</xdr:colOff>
      <xdr:row>32</xdr:row>
      <xdr:rowOff>123825</xdr:rowOff>
    </xdr:to>
    <xdr:sp macro="" textlink="">
      <xdr:nvSpPr>
        <xdr:cNvPr id="6535" name="AutoShape 1"/>
        <xdr:cNvSpPr>
          <a:spLocks noChangeAspect="1" noChangeArrowheads="1"/>
        </xdr:cNvSpPr>
      </xdr:nvSpPr>
      <xdr:spPr bwMode="auto">
        <a:xfrm>
          <a:off x="95250" y="5514975"/>
          <a:ext cx="4000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12" name="Obdĺžnik 11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15" name="Obdĺžnik 14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3</xdr:col>
      <xdr:colOff>0</xdr:colOff>
      <xdr:row>40</xdr:row>
      <xdr:rowOff>104775</xdr:rowOff>
    </xdr:from>
    <xdr:ext cx="400050" cy="371475"/>
    <xdr:sp macro="" textlink="">
      <xdr:nvSpPr>
        <xdr:cNvPr id="61" name="AutoShape 19"/>
        <xdr:cNvSpPr>
          <a:spLocks noChangeAspect="1" noChangeArrowheads="1"/>
        </xdr:cNvSpPr>
      </xdr:nvSpPr>
      <xdr:spPr bwMode="auto">
        <a:xfrm>
          <a:off x="5429250" y="8593931"/>
          <a:ext cx="4000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39</xdr:row>
      <xdr:rowOff>104775</xdr:rowOff>
    </xdr:from>
    <xdr:to>
      <xdr:col>7</xdr:col>
      <xdr:colOff>400050</xdr:colOff>
      <xdr:row>41</xdr:row>
      <xdr:rowOff>95250</xdr:rowOff>
    </xdr:to>
    <xdr:sp macro="" textlink="">
      <xdr:nvSpPr>
        <xdr:cNvPr id="7548" name="AutoShape 19"/>
        <xdr:cNvSpPr>
          <a:spLocks noChangeAspect="1" noChangeArrowheads="1"/>
        </xdr:cNvSpPr>
      </xdr:nvSpPr>
      <xdr:spPr bwMode="auto">
        <a:xfrm>
          <a:off x="5238750" y="7200900"/>
          <a:ext cx="4000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31</xdr:row>
      <xdr:rowOff>0</xdr:rowOff>
    </xdr:from>
    <xdr:to>
      <xdr:col>11</xdr:col>
      <xdr:colOff>422275</xdr:colOff>
      <xdr:row>32</xdr:row>
      <xdr:rowOff>219075</xdr:rowOff>
    </xdr:to>
    <xdr:sp macro="" textlink="">
      <xdr:nvSpPr>
        <xdr:cNvPr id="7549" name="AutoShape 20"/>
        <xdr:cNvSpPr>
          <a:spLocks noChangeAspect="1" noChangeArrowheads="1"/>
        </xdr:cNvSpPr>
      </xdr:nvSpPr>
      <xdr:spPr bwMode="auto">
        <a:xfrm>
          <a:off x="7715250" y="5572125"/>
          <a:ext cx="4095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47625</xdr:colOff>
      <xdr:row>30</xdr:row>
      <xdr:rowOff>104775</xdr:rowOff>
    </xdr:from>
    <xdr:to>
      <xdr:col>16</xdr:col>
      <xdr:colOff>460375</xdr:colOff>
      <xdr:row>32</xdr:row>
      <xdr:rowOff>95250</xdr:rowOff>
    </xdr:to>
    <xdr:sp macro="" textlink="">
      <xdr:nvSpPr>
        <xdr:cNvPr id="7551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40</xdr:row>
      <xdr:rowOff>104775</xdr:rowOff>
    </xdr:from>
    <xdr:to>
      <xdr:col>7</xdr:col>
      <xdr:colOff>400050</xdr:colOff>
      <xdr:row>42</xdr:row>
      <xdr:rowOff>95250</xdr:rowOff>
    </xdr:to>
    <xdr:sp macro="" textlink="">
      <xdr:nvSpPr>
        <xdr:cNvPr id="7553" name="AutoShape 19"/>
        <xdr:cNvSpPr>
          <a:spLocks noChangeAspect="1" noChangeArrowheads="1"/>
        </xdr:cNvSpPr>
      </xdr:nvSpPr>
      <xdr:spPr bwMode="auto">
        <a:xfrm>
          <a:off x="5238750" y="7391400"/>
          <a:ext cx="4000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38100</xdr:colOff>
      <xdr:row>30</xdr:row>
      <xdr:rowOff>133350</xdr:rowOff>
    </xdr:from>
    <xdr:to>
      <xdr:col>2</xdr:col>
      <xdr:colOff>438150</xdr:colOff>
      <xdr:row>32</xdr:row>
      <xdr:rowOff>123825</xdr:rowOff>
    </xdr:to>
    <xdr:sp macro="" textlink="">
      <xdr:nvSpPr>
        <xdr:cNvPr id="7554" name="AutoShape 1"/>
        <xdr:cNvSpPr>
          <a:spLocks noChangeAspect="1" noChangeArrowheads="1"/>
        </xdr:cNvSpPr>
      </xdr:nvSpPr>
      <xdr:spPr bwMode="auto">
        <a:xfrm>
          <a:off x="95250" y="5514975"/>
          <a:ext cx="4000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2" name="Obdĺžnik 11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5" name="Obdĺžnik 14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16</xdr:col>
      <xdr:colOff>0</xdr:colOff>
      <xdr:row>1</xdr:row>
      <xdr:rowOff>173291</xdr:rowOff>
    </xdr:from>
    <xdr:ext cx="2075449" cy="386516"/>
    <xdr:sp macro="" textlink="">
      <xdr:nvSpPr>
        <xdr:cNvPr id="16" name="Obdĺžnik 15"/>
        <xdr:cNvSpPr/>
      </xdr:nvSpPr>
      <xdr:spPr>
        <a:xfrm>
          <a:off x="13528724" y="363791"/>
          <a:ext cx="2075449" cy="386516"/>
        </a:xfrm>
        <a:prstGeom prst="rect">
          <a:avLst/>
        </a:prstGeom>
        <a:noFill/>
      </xdr:spPr>
      <xdr:txBody>
        <a:bodyPr wrap="square" lIns="91440" tIns="45720" rIns="91440" bIns="45720" anchor="t" anchorCtr="1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r"/>
          <a:endParaRPr lang="sk-SK" sz="1800" b="1" cap="none" spc="50" baseline="0">
            <a:ln w="15875">
              <a:solidFill>
                <a:srgbClr val="32899E"/>
              </a:solidFill>
            </a:ln>
            <a:solidFill>
              <a:srgbClr val="32899E"/>
            </a:soli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41</xdr:row>
      <xdr:rowOff>104775</xdr:rowOff>
    </xdr:from>
    <xdr:to>
      <xdr:col>7</xdr:col>
      <xdr:colOff>400050</xdr:colOff>
      <xdr:row>43</xdr:row>
      <xdr:rowOff>95250</xdr:rowOff>
    </xdr:to>
    <xdr:sp macro="" textlink="">
      <xdr:nvSpPr>
        <xdr:cNvPr id="8573" name="AutoShape 19"/>
        <xdr:cNvSpPr>
          <a:spLocks noChangeAspect="1" noChangeArrowheads="1"/>
        </xdr:cNvSpPr>
      </xdr:nvSpPr>
      <xdr:spPr bwMode="auto">
        <a:xfrm>
          <a:off x="5238750" y="7200900"/>
          <a:ext cx="4000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33</xdr:row>
      <xdr:rowOff>0</xdr:rowOff>
    </xdr:from>
    <xdr:to>
      <xdr:col>11</xdr:col>
      <xdr:colOff>422275</xdr:colOff>
      <xdr:row>34</xdr:row>
      <xdr:rowOff>219075</xdr:rowOff>
    </xdr:to>
    <xdr:sp macro="" textlink="">
      <xdr:nvSpPr>
        <xdr:cNvPr id="8574" name="AutoShape 20"/>
        <xdr:cNvSpPr>
          <a:spLocks noChangeAspect="1" noChangeArrowheads="1"/>
        </xdr:cNvSpPr>
      </xdr:nvSpPr>
      <xdr:spPr bwMode="auto">
        <a:xfrm>
          <a:off x="7715250" y="5572125"/>
          <a:ext cx="4095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16</xdr:col>
      <xdr:colOff>47212</xdr:colOff>
      <xdr:row>32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7</xdr:col>
      <xdr:colOff>0</xdr:colOff>
      <xdr:row>42</xdr:row>
      <xdr:rowOff>104775</xdr:rowOff>
    </xdr:from>
    <xdr:to>
      <xdr:col>7</xdr:col>
      <xdr:colOff>400050</xdr:colOff>
      <xdr:row>44</xdr:row>
      <xdr:rowOff>95250</xdr:rowOff>
    </xdr:to>
    <xdr:sp macro="" textlink="">
      <xdr:nvSpPr>
        <xdr:cNvPr id="8579" name="AutoShape 19"/>
        <xdr:cNvSpPr>
          <a:spLocks noChangeAspect="1" noChangeArrowheads="1"/>
        </xdr:cNvSpPr>
      </xdr:nvSpPr>
      <xdr:spPr bwMode="auto">
        <a:xfrm>
          <a:off x="5238750" y="7391400"/>
          <a:ext cx="4000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38100</xdr:colOff>
      <xdr:row>32</xdr:row>
      <xdr:rowOff>133350</xdr:rowOff>
    </xdr:from>
    <xdr:to>
      <xdr:col>2</xdr:col>
      <xdr:colOff>438150</xdr:colOff>
      <xdr:row>34</xdr:row>
      <xdr:rowOff>123825</xdr:rowOff>
    </xdr:to>
    <xdr:sp macro="" textlink="">
      <xdr:nvSpPr>
        <xdr:cNvPr id="8580" name="AutoShape 1"/>
        <xdr:cNvSpPr>
          <a:spLocks noChangeAspect="1" noChangeArrowheads="1"/>
        </xdr:cNvSpPr>
      </xdr:nvSpPr>
      <xdr:spPr bwMode="auto">
        <a:xfrm>
          <a:off x="95250" y="5514975"/>
          <a:ext cx="4000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3" name="Obdĺžnik 12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6" name="Obdĺžnik 15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16</xdr:col>
      <xdr:colOff>0</xdr:colOff>
      <xdr:row>1</xdr:row>
      <xdr:rowOff>173291</xdr:rowOff>
    </xdr:from>
    <xdr:ext cx="2075449" cy="386516"/>
    <xdr:sp macro="" textlink="">
      <xdr:nvSpPr>
        <xdr:cNvPr id="17" name="Obdĺžnik 16"/>
        <xdr:cNvSpPr/>
      </xdr:nvSpPr>
      <xdr:spPr>
        <a:xfrm>
          <a:off x="13528724" y="363791"/>
          <a:ext cx="2075449" cy="386516"/>
        </a:xfrm>
        <a:prstGeom prst="rect">
          <a:avLst/>
        </a:prstGeom>
        <a:noFill/>
      </xdr:spPr>
      <xdr:txBody>
        <a:bodyPr wrap="square" lIns="91440" tIns="45720" rIns="91440" bIns="45720" anchor="t" anchorCtr="1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r"/>
          <a:endParaRPr lang="sk-SK" sz="1800" b="1" cap="none" spc="50" baseline="0">
            <a:ln w="15875">
              <a:solidFill>
                <a:srgbClr val="32899E"/>
              </a:solidFill>
            </a:ln>
            <a:solidFill>
              <a:srgbClr val="32899E"/>
            </a:soli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31</xdr:row>
      <xdr:rowOff>0</xdr:rowOff>
    </xdr:from>
    <xdr:to>
      <xdr:col>11</xdr:col>
      <xdr:colOff>422275</xdr:colOff>
      <xdr:row>33</xdr:row>
      <xdr:rowOff>47625</xdr:rowOff>
    </xdr:to>
    <xdr:sp macro="" textlink="">
      <xdr:nvSpPr>
        <xdr:cNvPr id="9599" name="AutoShape 20"/>
        <xdr:cNvSpPr>
          <a:spLocks noChangeAspect="1" noChangeArrowheads="1"/>
        </xdr:cNvSpPr>
      </xdr:nvSpPr>
      <xdr:spPr bwMode="auto">
        <a:xfrm>
          <a:off x="7715250" y="5372100"/>
          <a:ext cx="4095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16</xdr:col>
      <xdr:colOff>47212</xdr:colOff>
      <xdr:row>30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47625</xdr:colOff>
      <xdr:row>30</xdr:row>
      <xdr:rowOff>104775</xdr:rowOff>
    </xdr:from>
    <xdr:to>
      <xdr:col>16</xdr:col>
      <xdr:colOff>460375</xdr:colOff>
      <xdr:row>32</xdr:row>
      <xdr:rowOff>114300</xdr:rowOff>
    </xdr:to>
    <xdr:sp macro="" textlink="">
      <xdr:nvSpPr>
        <xdr:cNvPr id="9603" name="AutoShape 33"/>
        <xdr:cNvSpPr>
          <a:spLocks noChangeAspect="1" noChangeArrowheads="1"/>
        </xdr:cNvSpPr>
      </xdr:nvSpPr>
      <xdr:spPr bwMode="auto">
        <a:xfrm>
          <a:off x="14973300" y="5295900"/>
          <a:ext cx="4000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40</xdr:row>
      <xdr:rowOff>104775</xdr:rowOff>
    </xdr:from>
    <xdr:to>
      <xdr:col>7</xdr:col>
      <xdr:colOff>400050</xdr:colOff>
      <xdr:row>42</xdr:row>
      <xdr:rowOff>95250</xdr:rowOff>
    </xdr:to>
    <xdr:sp macro="" textlink="">
      <xdr:nvSpPr>
        <xdr:cNvPr id="9605" name="AutoShape 19"/>
        <xdr:cNvSpPr>
          <a:spLocks noChangeAspect="1" noChangeArrowheads="1"/>
        </xdr:cNvSpPr>
      </xdr:nvSpPr>
      <xdr:spPr bwMode="auto">
        <a:xfrm>
          <a:off x="5238750" y="6981825"/>
          <a:ext cx="4000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2" name="Obdĺžnik 11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5" name="Obdĺžnik 14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16</xdr:col>
      <xdr:colOff>0</xdr:colOff>
      <xdr:row>1</xdr:row>
      <xdr:rowOff>173291</xdr:rowOff>
    </xdr:from>
    <xdr:ext cx="2075449" cy="386516"/>
    <xdr:sp macro="" textlink="">
      <xdr:nvSpPr>
        <xdr:cNvPr id="16" name="Obdĺžnik 15"/>
        <xdr:cNvSpPr/>
      </xdr:nvSpPr>
      <xdr:spPr>
        <a:xfrm>
          <a:off x="13528724" y="363791"/>
          <a:ext cx="2075449" cy="386516"/>
        </a:xfrm>
        <a:prstGeom prst="rect">
          <a:avLst/>
        </a:prstGeom>
        <a:noFill/>
      </xdr:spPr>
      <xdr:txBody>
        <a:bodyPr wrap="square" lIns="91440" tIns="45720" rIns="91440" bIns="45720" anchor="t" anchorCtr="1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r"/>
          <a:endParaRPr lang="sk-SK" sz="1800" b="1" cap="none" spc="50" baseline="0">
            <a:ln w="15875">
              <a:solidFill>
                <a:srgbClr val="32899E"/>
              </a:solidFill>
            </a:ln>
            <a:solidFill>
              <a:srgbClr val="32899E"/>
            </a:soli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1</xdr:row>
      <xdr:rowOff>50800</xdr:rowOff>
    </xdr:from>
    <xdr:to>
      <xdr:col>6</xdr:col>
      <xdr:colOff>152400</xdr:colOff>
      <xdr:row>20</xdr:row>
      <xdr:rowOff>63500</xdr:rowOff>
    </xdr:to>
    <xdr:graphicFrame macro="">
      <xdr:nvGraphicFramePr>
        <xdr:cNvPr id="2" name="Graf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7</xdr:col>
      <xdr:colOff>469900</xdr:colOff>
      <xdr:row>35</xdr:row>
      <xdr:rowOff>139700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7</xdr:col>
      <xdr:colOff>469900</xdr:colOff>
      <xdr:row>50</xdr:row>
      <xdr:rowOff>139700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177801</xdr:colOff>
      <xdr:row>53</xdr:row>
      <xdr:rowOff>50801</xdr:rowOff>
    </xdr:from>
    <xdr:to>
      <xdr:col>5</xdr:col>
      <xdr:colOff>577851</xdr:colOff>
      <xdr:row>74</xdr:row>
      <xdr:rowOff>57151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0"/>
  <sheetViews>
    <sheetView tabSelected="1" view="pageBreakPreview" topLeftCell="A16" zoomScale="80" zoomScaleNormal="80" zoomScaleSheetLayoutView="80" workbookViewId="0">
      <selection activeCell="C38" sqref="C38"/>
    </sheetView>
  </sheetViews>
  <sheetFormatPr defaultRowHeight="15" customHeight="1" x14ac:dyDescent="0.35"/>
  <cols>
    <col min="1" max="1" width="1.6328125" style="122" customWidth="1"/>
    <col min="2" max="2" width="50.6328125" style="122" customWidth="1"/>
    <col min="3" max="7" width="9.36328125" style="122" customWidth="1"/>
    <col min="8" max="9" width="13.36328125" style="122" customWidth="1"/>
    <col min="10" max="14" width="9.36328125" style="122" customWidth="1"/>
    <col min="15" max="15" width="50.6328125" style="122" customWidth="1"/>
    <col min="16" max="16" width="1.6328125" style="122" customWidth="1"/>
    <col min="17" max="17" width="8.7265625" style="122"/>
    <col min="18" max="18" width="29.453125" style="122" customWidth="1"/>
    <col min="19" max="38" width="8.81640625" style="122" bestFit="1" customWidth="1"/>
    <col min="39" max="39" width="16.36328125" style="122" bestFit="1" customWidth="1"/>
    <col min="40" max="16384" width="8.7265625" style="122"/>
  </cols>
  <sheetData>
    <row r="1" spans="1:39" ht="15" customHeight="1" x14ac:dyDescent="0.35">
      <c r="A1" s="118"/>
      <c r="B1" s="119"/>
      <c r="C1" s="120"/>
      <c r="D1" s="120"/>
      <c r="E1" s="120"/>
      <c r="F1" s="120"/>
      <c r="G1" s="118"/>
      <c r="H1" s="120"/>
      <c r="I1" s="120"/>
      <c r="J1" s="120"/>
      <c r="K1" s="121"/>
      <c r="L1" s="120"/>
      <c r="M1" s="118"/>
      <c r="N1" s="118"/>
      <c r="O1" s="119"/>
      <c r="P1" s="120"/>
    </row>
    <row r="2" spans="1:39" ht="15" customHeight="1" x14ac:dyDescent="0.35">
      <c r="A2" s="118"/>
      <c r="B2" s="119"/>
      <c r="C2" s="120"/>
      <c r="D2" s="120"/>
      <c r="E2" s="120"/>
      <c r="F2" s="120"/>
      <c r="G2" s="118"/>
      <c r="H2" s="120"/>
      <c r="I2" s="120"/>
      <c r="J2" s="120"/>
      <c r="K2" s="121"/>
      <c r="L2" s="120"/>
      <c r="M2" s="118"/>
      <c r="N2" s="118"/>
      <c r="O2" s="119"/>
      <c r="P2" s="120"/>
    </row>
    <row r="3" spans="1:39" ht="15" customHeight="1" x14ac:dyDescent="0.35">
      <c r="A3" s="118"/>
      <c r="B3" s="236" t="s">
        <v>105</v>
      </c>
      <c r="C3" s="120"/>
      <c r="D3" s="120"/>
      <c r="E3" s="120"/>
      <c r="F3" s="120"/>
      <c r="G3" s="123"/>
      <c r="H3" s="123"/>
      <c r="I3" s="123"/>
      <c r="J3" s="236" t="s">
        <v>105</v>
      </c>
      <c r="K3" s="236"/>
      <c r="L3" s="236"/>
      <c r="M3" s="118"/>
      <c r="N3" s="118"/>
      <c r="P3" s="120"/>
    </row>
    <row r="4" spans="1:39" ht="15" customHeight="1" x14ac:dyDescent="0.35">
      <c r="A4" s="118"/>
      <c r="B4" s="236"/>
      <c r="C4" s="120"/>
      <c r="D4" s="120"/>
      <c r="E4" s="120"/>
      <c r="F4" s="120"/>
      <c r="G4" s="123"/>
      <c r="H4" s="123"/>
      <c r="I4" s="123"/>
      <c r="J4" s="236"/>
      <c r="K4" s="236"/>
      <c r="L4" s="236"/>
      <c r="M4" s="118"/>
      <c r="N4" s="118"/>
      <c r="O4" s="211"/>
      <c r="P4" s="120"/>
    </row>
    <row r="5" spans="1:39" ht="15" customHeight="1" thickBot="1" x14ac:dyDescent="0.4">
      <c r="A5" s="118"/>
      <c r="B5" s="116"/>
      <c r="C5" s="116"/>
      <c r="D5" s="116"/>
      <c r="E5" s="116"/>
      <c r="F5" s="120"/>
      <c r="G5" s="118"/>
      <c r="H5" s="116"/>
      <c r="I5" s="116"/>
      <c r="J5" s="116"/>
      <c r="K5" s="117"/>
      <c r="L5" s="120"/>
      <c r="M5" s="118"/>
      <c r="N5" s="118"/>
      <c r="O5" s="116"/>
      <c r="P5" s="116"/>
    </row>
    <row r="6" spans="1:39" ht="3.75" customHeight="1" thickBot="1" x14ac:dyDescent="0.4">
      <c r="A6" s="213"/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</row>
    <row r="7" spans="1:39" ht="15" customHeight="1" x14ac:dyDescent="0.35">
      <c r="A7" s="124"/>
      <c r="B7" s="237" t="s">
        <v>118</v>
      </c>
      <c r="C7" s="237"/>
      <c r="D7" s="237"/>
      <c r="E7" s="237"/>
      <c r="F7" s="237"/>
      <c r="G7" s="237"/>
      <c r="H7" s="237"/>
      <c r="J7" s="243" t="s">
        <v>119</v>
      </c>
      <c r="K7" s="243"/>
      <c r="L7" s="243"/>
      <c r="M7" s="243"/>
      <c r="N7" s="243"/>
      <c r="O7" s="243"/>
    </row>
    <row r="8" spans="1:39" ht="15" customHeight="1" x14ac:dyDescent="0.35">
      <c r="A8" s="124"/>
      <c r="B8" s="237"/>
      <c r="C8" s="237"/>
      <c r="D8" s="237"/>
      <c r="E8" s="237"/>
      <c r="F8" s="237"/>
      <c r="G8" s="237"/>
      <c r="H8" s="237"/>
      <c r="I8" s="212"/>
      <c r="J8" s="237"/>
      <c r="K8" s="237"/>
      <c r="L8" s="237"/>
      <c r="M8" s="237"/>
      <c r="N8" s="237"/>
      <c r="O8" s="237"/>
      <c r="R8" s="125"/>
      <c r="S8" s="8"/>
      <c r="T8" s="126"/>
      <c r="U8" s="8"/>
      <c r="V8" s="8"/>
      <c r="W8" s="8"/>
      <c r="X8" s="8"/>
      <c r="Y8" s="1"/>
      <c r="Z8" s="8"/>
      <c r="AA8" s="127"/>
      <c r="AB8" s="127"/>
      <c r="AC8" s="127"/>
      <c r="AD8" s="127"/>
    </row>
    <row r="9" spans="1:39" ht="15" customHeight="1" x14ac:dyDescent="0.35">
      <c r="A9" s="124"/>
      <c r="J9" s="128"/>
      <c r="K9" s="128"/>
      <c r="L9" s="128"/>
      <c r="M9" s="128"/>
      <c r="N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9"/>
    </row>
    <row r="10" spans="1:39" ht="15" customHeight="1" x14ac:dyDescent="0.35">
      <c r="A10" s="124"/>
      <c r="B10" s="130"/>
      <c r="C10" s="238" t="s">
        <v>28</v>
      </c>
      <c r="D10" s="238"/>
      <c r="E10" s="238"/>
      <c r="F10" s="238"/>
      <c r="G10" s="238"/>
      <c r="H10" s="131"/>
      <c r="J10" s="132"/>
      <c r="K10" s="133"/>
      <c r="L10" s="134"/>
      <c r="M10" s="133"/>
      <c r="N10" s="134"/>
      <c r="R10" s="125"/>
      <c r="S10" s="39"/>
      <c r="T10" s="39"/>
      <c r="U10" s="39"/>
      <c r="V10" s="39"/>
      <c r="W10" s="42"/>
      <c r="X10" s="39"/>
      <c r="Y10" s="42"/>
      <c r="Z10" s="42"/>
      <c r="AA10" s="39"/>
      <c r="AB10" s="42"/>
      <c r="AC10" s="42"/>
      <c r="AD10" s="127"/>
    </row>
    <row r="11" spans="1:39" ht="15.75" customHeight="1" x14ac:dyDescent="0.35">
      <c r="A11" s="124"/>
      <c r="B11" s="130"/>
      <c r="C11" s="239" t="s">
        <v>69</v>
      </c>
      <c r="D11" s="239"/>
      <c r="E11" s="239"/>
      <c r="F11" s="239"/>
      <c r="G11" s="239"/>
      <c r="K11" s="135"/>
      <c r="L11" s="135"/>
      <c r="M11" s="135"/>
      <c r="N11" s="135"/>
      <c r="O11" s="136"/>
      <c r="R11" s="125"/>
      <c r="S11" s="39"/>
      <c r="T11" s="39"/>
      <c r="U11" s="53"/>
      <c r="V11" s="53"/>
      <c r="W11" s="53"/>
      <c r="X11" s="53"/>
      <c r="Y11" s="53"/>
      <c r="Z11" s="53"/>
      <c r="AA11" s="39"/>
      <c r="AB11" s="53"/>
      <c r="AC11" s="53"/>
      <c r="AD11" s="127"/>
    </row>
    <row r="12" spans="1:39" ht="15" customHeight="1" x14ac:dyDescent="0.35">
      <c r="A12" s="124"/>
      <c r="C12" s="137">
        <v>2015</v>
      </c>
      <c r="D12" s="137">
        <v>2016</v>
      </c>
      <c r="E12" s="137">
        <v>2017</v>
      </c>
      <c r="F12" s="137">
        <v>2018</v>
      </c>
      <c r="G12" s="137">
        <v>2019</v>
      </c>
      <c r="H12" s="2"/>
      <c r="I12" s="2"/>
      <c r="J12" s="2"/>
      <c r="K12" s="3"/>
      <c r="L12" s="3"/>
      <c r="M12" s="3"/>
      <c r="N12" s="3"/>
      <c r="O12" s="18"/>
      <c r="P12" s="2"/>
      <c r="U12" s="138"/>
      <c r="V12" s="138"/>
      <c r="W12" s="138"/>
      <c r="X12" s="138"/>
      <c r="Y12" s="138"/>
      <c r="AD12" s="127"/>
    </row>
    <row r="13" spans="1:39" ht="15" customHeight="1" x14ac:dyDescent="0.35">
      <c r="A13" s="124"/>
      <c r="B13" s="40"/>
      <c r="H13" s="67"/>
      <c r="I13" s="40"/>
      <c r="J13" s="38"/>
      <c r="K13" s="6"/>
      <c r="L13" s="6"/>
      <c r="M13" s="6"/>
      <c r="N13" s="7"/>
      <c r="O13" s="18"/>
      <c r="P13" s="2"/>
      <c r="S13" s="125"/>
      <c r="T13" s="125"/>
      <c r="U13" s="125"/>
      <c r="V13" s="125"/>
      <c r="X13" s="127"/>
      <c r="Y13" s="139"/>
      <c r="Z13" s="140"/>
      <c r="AA13" s="141"/>
      <c r="AB13" s="245"/>
      <c r="AC13" s="245"/>
      <c r="AD13" s="141"/>
      <c r="AE13" s="245"/>
      <c r="AF13" s="245"/>
      <c r="AG13" s="141"/>
      <c r="AH13" s="245"/>
      <c r="AI13" s="245"/>
      <c r="AJ13" s="141"/>
      <c r="AK13" s="245"/>
      <c r="AL13" s="245"/>
      <c r="AM13" s="141"/>
    </row>
    <row r="14" spans="1:39" ht="15" customHeight="1" x14ac:dyDescent="0.35">
      <c r="A14" s="142"/>
      <c r="B14" s="143" t="s">
        <v>31</v>
      </c>
      <c r="C14" s="98">
        <f>'114-115'!C14/'114-115'!J14*100</f>
        <v>99.660119494830241</v>
      </c>
      <c r="D14" s="98">
        <f>'114-115'!D14/'114-115'!K14*100</f>
        <v>100.65429345522236</v>
      </c>
      <c r="E14" s="98">
        <f>'114-115'!E14/'114-115'!L14*100</f>
        <v>101.69714264258627</v>
      </c>
      <c r="F14" s="98">
        <f>'114-115'!F14/'114-115'!M14*100</f>
        <v>101.55286088834052</v>
      </c>
      <c r="G14" s="98">
        <f>'114-115'!G14/'114-115'!N14*100</f>
        <v>101.70305762831997</v>
      </c>
      <c r="H14" s="47"/>
      <c r="I14" s="47"/>
      <c r="J14" s="240" t="s">
        <v>30</v>
      </c>
      <c r="K14" s="240"/>
      <c r="L14" s="240"/>
      <c r="M14" s="240"/>
      <c r="N14" s="240"/>
      <c r="O14" s="19"/>
      <c r="P14" s="2"/>
      <c r="X14" s="127"/>
      <c r="Y14" s="139"/>
      <c r="Z14" s="140"/>
      <c r="AA14" s="141"/>
      <c r="AB14" s="125"/>
      <c r="AC14" s="125"/>
      <c r="AD14" s="141"/>
      <c r="AE14" s="125"/>
      <c r="AF14" s="125"/>
      <c r="AG14" s="141"/>
      <c r="AH14" s="125"/>
      <c r="AI14" s="125"/>
      <c r="AJ14" s="141"/>
      <c r="AK14" s="125"/>
      <c r="AL14" s="125"/>
      <c r="AM14" s="141"/>
    </row>
    <row r="15" spans="1:39" ht="15" customHeight="1" x14ac:dyDescent="0.35">
      <c r="A15" s="142"/>
      <c r="B15" s="56" t="s">
        <v>19</v>
      </c>
      <c r="C15" s="103"/>
      <c r="D15" s="144"/>
      <c r="E15" s="144"/>
      <c r="F15" s="144"/>
      <c r="G15" s="144"/>
      <c r="H15" s="47"/>
      <c r="I15" s="47"/>
      <c r="J15" s="241" t="s">
        <v>29</v>
      </c>
      <c r="K15" s="241"/>
      <c r="L15" s="241"/>
      <c r="M15" s="241"/>
      <c r="N15" s="241"/>
      <c r="O15" s="136"/>
      <c r="P15" s="2"/>
      <c r="R15" s="145"/>
      <c r="S15" s="138"/>
      <c r="T15" s="138"/>
      <c r="U15" s="138"/>
      <c r="V15" s="138"/>
      <c r="W15" s="138"/>
      <c r="X15" s="127"/>
      <c r="Y15" s="222"/>
      <c r="Z15" s="222"/>
    </row>
    <row r="16" spans="1:39" ht="15" customHeight="1" x14ac:dyDescent="0.35">
      <c r="A16" s="142"/>
      <c r="B16" s="79" t="s">
        <v>40</v>
      </c>
      <c r="C16" s="98">
        <f>'114-115'!C15/'114-115'!J15*100</f>
        <v>135.95569801021864</v>
      </c>
      <c r="D16" s="98">
        <f>'114-115'!D15/'114-115'!K15*100</f>
        <v>136.47849811614913</v>
      </c>
      <c r="E16" s="98">
        <f>'114-115'!E15/'114-115'!L15*100</f>
        <v>134.98578199052133</v>
      </c>
      <c r="F16" s="98">
        <f>'114-115'!F15/'114-115'!M15*100</f>
        <v>134.22827372391089</v>
      </c>
      <c r="G16" s="98">
        <f>'114-115'!G15/'114-115'!N15*100</f>
        <v>133.88418955550478</v>
      </c>
      <c r="H16" s="47"/>
      <c r="I16" s="47"/>
      <c r="J16" s="85" t="s">
        <v>48</v>
      </c>
      <c r="K16" s="6"/>
      <c r="L16" s="6"/>
      <c r="M16" s="6"/>
      <c r="N16" s="6"/>
      <c r="O16" s="20"/>
      <c r="P16" s="2"/>
      <c r="R16" s="145"/>
      <c r="S16" s="146"/>
      <c r="T16" s="146"/>
      <c r="U16" s="39"/>
      <c r="V16" s="39"/>
      <c r="W16" s="138"/>
      <c r="X16" s="138"/>
      <c r="Y16" s="77"/>
      <c r="Z16" s="77"/>
      <c r="AA16" s="147"/>
      <c r="AB16" s="53"/>
      <c r="AC16" s="53"/>
      <c r="AD16" s="144"/>
      <c r="AE16" s="138"/>
      <c r="AF16" s="53"/>
      <c r="AG16" s="144"/>
      <c r="AH16" s="53"/>
      <c r="AI16" s="53"/>
      <c r="AJ16" s="144"/>
      <c r="AK16" s="53"/>
      <c r="AL16" s="53"/>
      <c r="AM16" s="144"/>
    </row>
    <row r="17" spans="1:39" ht="15" customHeight="1" x14ac:dyDescent="0.35">
      <c r="A17" s="142"/>
      <c r="B17" s="79" t="s">
        <v>41</v>
      </c>
      <c r="C17" s="98">
        <f>'114-115'!C16/'114-115'!J16*100</f>
        <v>85.415914214190522</v>
      </c>
      <c r="D17" s="98">
        <f>'114-115'!D16/'114-115'!K16*100</f>
        <v>86.46398888402851</v>
      </c>
      <c r="E17" s="98">
        <f>'114-115'!E16/'114-115'!L16*100</f>
        <v>87.627200128201693</v>
      </c>
      <c r="F17" s="98">
        <f>'114-115'!F16/'114-115'!M16*100</f>
        <v>87.443587231047388</v>
      </c>
      <c r="G17" s="98">
        <f>'114-115'!G16/'114-115'!N16*100</f>
        <v>87.817595084762473</v>
      </c>
      <c r="H17" s="47"/>
      <c r="I17" s="47"/>
      <c r="J17" s="48" t="s">
        <v>49</v>
      </c>
      <c r="K17" s="6"/>
      <c r="L17" s="6"/>
      <c r="M17" s="6"/>
      <c r="N17" s="7"/>
      <c r="O17" s="19"/>
      <c r="P17" s="2"/>
      <c r="R17" s="145"/>
      <c r="S17" s="146"/>
      <c r="T17" s="146"/>
      <c r="U17" s="39"/>
      <c r="V17" s="39"/>
      <c r="W17" s="138"/>
      <c r="X17" s="138"/>
      <c r="Y17" s="77"/>
      <c r="Z17" s="77"/>
      <c r="AA17" s="147"/>
      <c r="AB17" s="53"/>
      <c r="AC17" s="53"/>
      <c r="AD17" s="144"/>
      <c r="AE17" s="138"/>
      <c r="AF17" s="53"/>
      <c r="AG17" s="144"/>
      <c r="AH17" s="53"/>
      <c r="AI17" s="53"/>
      <c r="AJ17" s="144"/>
      <c r="AK17" s="53"/>
      <c r="AL17" s="53"/>
      <c r="AM17" s="144"/>
    </row>
    <row r="18" spans="1:39" ht="15" customHeight="1" x14ac:dyDescent="0.35">
      <c r="A18" s="142"/>
      <c r="B18" s="48"/>
      <c r="C18" s="131"/>
      <c r="D18" s="131"/>
      <c r="E18" s="131"/>
      <c r="F18" s="131"/>
      <c r="G18" s="131"/>
      <c r="H18" s="47"/>
      <c r="I18" s="47"/>
      <c r="J18" s="48"/>
      <c r="K18" s="6"/>
      <c r="L18" s="6"/>
      <c r="M18" s="6"/>
      <c r="N18" s="6"/>
      <c r="O18" s="18"/>
      <c r="P18" s="2"/>
      <c r="R18" s="145"/>
      <c r="S18" s="146"/>
      <c r="T18" s="146"/>
      <c r="U18" s="39"/>
      <c r="V18" s="39"/>
      <c r="W18" s="138"/>
      <c r="X18" s="138"/>
      <c r="Y18" s="77"/>
      <c r="Z18" s="77"/>
      <c r="AA18" s="147"/>
      <c r="AB18" s="53"/>
      <c r="AC18" s="53"/>
      <c r="AD18" s="144"/>
      <c r="AE18" s="138"/>
      <c r="AF18" s="53"/>
      <c r="AG18" s="144"/>
      <c r="AH18" s="53"/>
      <c r="AI18" s="53"/>
      <c r="AJ18" s="144"/>
      <c r="AK18" s="53"/>
      <c r="AL18" s="53"/>
      <c r="AM18" s="144"/>
    </row>
    <row r="19" spans="1:39" ht="15.75" customHeight="1" x14ac:dyDescent="0.35">
      <c r="A19" s="2"/>
      <c r="B19" s="79"/>
      <c r="C19" s="131"/>
      <c r="D19" s="131"/>
      <c r="E19" s="131"/>
      <c r="F19" s="131"/>
      <c r="G19" s="131"/>
      <c r="H19" s="47"/>
      <c r="I19" s="47"/>
      <c r="J19" s="242" t="s">
        <v>113</v>
      </c>
      <c r="K19" s="242"/>
      <c r="L19" s="242"/>
      <c r="M19" s="242"/>
      <c r="N19" s="242"/>
      <c r="O19" s="148"/>
      <c r="P19" s="2"/>
      <c r="R19" s="2"/>
      <c r="S19" s="126"/>
      <c r="T19" s="126"/>
      <c r="U19" s="39"/>
      <c r="V19" s="39"/>
      <c r="W19" s="138"/>
      <c r="X19" s="138"/>
      <c r="Y19" s="77"/>
      <c r="Z19" s="77"/>
      <c r="AA19" s="147"/>
      <c r="AB19" s="53"/>
      <c r="AC19" s="53"/>
      <c r="AD19" s="144"/>
      <c r="AE19" s="138"/>
      <c r="AF19" s="53"/>
      <c r="AG19" s="144"/>
      <c r="AH19" s="53"/>
      <c r="AI19" s="53"/>
      <c r="AJ19" s="144"/>
      <c r="AK19" s="53"/>
      <c r="AL19" s="53"/>
      <c r="AM19" s="144"/>
    </row>
    <row r="20" spans="1:39" ht="15" customHeight="1" x14ac:dyDescent="0.35">
      <c r="A20" s="142"/>
      <c r="B20" s="143" t="s">
        <v>108</v>
      </c>
      <c r="C20" s="97"/>
      <c r="D20" s="97"/>
      <c r="E20" s="97"/>
      <c r="F20" s="97"/>
      <c r="G20" s="97"/>
      <c r="H20" s="47"/>
      <c r="I20" s="47"/>
      <c r="J20" s="242" t="s">
        <v>114</v>
      </c>
      <c r="K20" s="242"/>
      <c r="L20" s="242"/>
      <c r="P20" s="2"/>
      <c r="R20" s="145"/>
      <c r="S20" s="146"/>
      <c r="T20" s="146"/>
      <c r="U20" s="39"/>
      <c r="V20" s="39"/>
      <c r="W20" s="138"/>
      <c r="X20" s="138"/>
      <c r="Y20" s="77"/>
      <c r="Z20" s="77"/>
      <c r="AA20" s="147"/>
      <c r="AB20" s="53"/>
      <c r="AC20" s="53"/>
      <c r="AD20" s="144"/>
      <c r="AE20" s="138"/>
      <c r="AF20" s="53"/>
      <c r="AG20" s="144"/>
      <c r="AH20" s="53"/>
      <c r="AI20" s="53"/>
      <c r="AJ20" s="144"/>
      <c r="AK20" s="53"/>
      <c r="AL20" s="53"/>
      <c r="AM20" s="144"/>
    </row>
    <row r="21" spans="1:39" ht="15" customHeight="1" x14ac:dyDescent="0.35">
      <c r="A21" s="142"/>
      <c r="B21" s="149" t="s">
        <v>15</v>
      </c>
      <c r="C21" s="97"/>
      <c r="D21" s="97"/>
      <c r="E21" s="97"/>
      <c r="F21" s="97"/>
      <c r="G21" s="97"/>
      <c r="H21" s="47"/>
      <c r="I21" s="47"/>
      <c r="J21" s="150" t="s">
        <v>16</v>
      </c>
      <c r="K21" s="6"/>
      <c r="L21" s="6"/>
      <c r="M21" s="6"/>
      <c r="N21" s="6"/>
      <c r="O21" s="21"/>
      <c r="P21" s="2"/>
      <c r="R21" s="145"/>
      <c r="S21" s="146"/>
      <c r="T21" s="146"/>
      <c r="U21" s="39"/>
      <c r="V21" s="39"/>
      <c r="W21" s="138"/>
      <c r="X21" s="138"/>
      <c r="Y21" s="77"/>
      <c r="Z21" s="77"/>
      <c r="AA21" s="147"/>
      <c r="AB21" s="53"/>
      <c r="AC21" s="53"/>
      <c r="AD21" s="144"/>
      <c r="AE21" s="138"/>
      <c r="AF21" s="53"/>
      <c r="AG21" s="144"/>
      <c r="AH21" s="53"/>
      <c r="AI21" s="53"/>
      <c r="AJ21" s="144"/>
      <c r="AK21" s="53"/>
      <c r="AL21" s="53"/>
      <c r="AM21" s="144"/>
    </row>
    <row r="22" spans="1:39" ht="15" customHeight="1" x14ac:dyDescent="0.35">
      <c r="A22" s="142"/>
      <c r="B22" s="56" t="s">
        <v>19</v>
      </c>
      <c r="C22" s="97"/>
      <c r="D22" s="97"/>
      <c r="E22" s="97"/>
      <c r="F22" s="97"/>
      <c r="G22" s="97"/>
      <c r="H22" s="47"/>
      <c r="I22" s="47"/>
      <c r="J22" s="151" t="s">
        <v>20</v>
      </c>
      <c r="K22" s="6"/>
      <c r="L22" s="6"/>
      <c r="M22" s="6"/>
      <c r="N22" s="6"/>
      <c r="O22" s="20"/>
      <c r="P22" s="2"/>
      <c r="R22" s="145"/>
      <c r="S22" s="146"/>
      <c r="T22" s="146"/>
      <c r="U22" s="39"/>
      <c r="V22" s="39"/>
      <c r="W22" s="138"/>
      <c r="X22" s="138"/>
      <c r="Y22" s="77"/>
      <c r="Z22" s="77"/>
      <c r="AA22" s="147"/>
      <c r="AB22" s="53"/>
      <c r="AC22" s="53"/>
      <c r="AD22" s="144"/>
      <c r="AE22" s="138"/>
      <c r="AF22" s="53"/>
      <c r="AG22" s="144"/>
      <c r="AH22" s="53"/>
      <c r="AI22" s="53"/>
      <c r="AJ22" s="144"/>
      <c r="AK22" s="53"/>
      <c r="AL22" s="53"/>
      <c r="AM22" s="144"/>
    </row>
    <row r="23" spans="1:39" ht="15" customHeight="1" x14ac:dyDescent="0.35">
      <c r="A23" s="142"/>
      <c r="B23" s="79" t="s">
        <v>42</v>
      </c>
      <c r="C23" s="98">
        <f>'120-121'!C15/'120-121'!J15*100</f>
        <v>177.52197572205944</v>
      </c>
      <c r="D23" s="98">
        <f>'120-121'!D15/'120-121'!K15*100</f>
        <v>182.27120268327744</v>
      </c>
      <c r="E23" s="98">
        <f>'120-121'!E15/'120-121'!L15*100</f>
        <v>199.9407933688573</v>
      </c>
      <c r="F23" s="98">
        <f>'120-121'!F15/'120-121'!M15*100</f>
        <v>204.47761194029849</v>
      </c>
      <c r="G23" s="98">
        <f>'120-121'!G15/'120-121'!N15*100</f>
        <v>200.48275862068965</v>
      </c>
      <c r="I23" s="40"/>
      <c r="J23" s="48" t="s">
        <v>50</v>
      </c>
      <c r="K23" s="6"/>
      <c r="L23" s="6"/>
      <c r="M23" s="6"/>
      <c r="N23" s="6"/>
      <c r="O23" s="20"/>
      <c r="P23" s="2"/>
      <c r="R23" s="145"/>
      <c r="Y23" s="209"/>
      <c r="Z23" s="136"/>
      <c r="AB23" s="138"/>
      <c r="AC23" s="138"/>
      <c r="AE23" s="138"/>
      <c r="AF23" s="138"/>
      <c r="AH23" s="138"/>
      <c r="AI23" s="138"/>
      <c r="AK23" s="138"/>
      <c r="AL23" s="138"/>
    </row>
    <row r="24" spans="1:39" ht="15" customHeight="1" x14ac:dyDescent="0.35">
      <c r="A24" s="142"/>
      <c r="B24" s="79" t="s">
        <v>43</v>
      </c>
      <c r="C24" s="98">
        <f>'120-121'!C16/'120-121'!J16*100</f>
        <v>34.296892980437285</v>
      </c>
      <c r="D24" s="98">
        <f>'120-121'!D16/'120-121'!K16*100</f>
        <v>33.508719182200842</v>
      </c>
      <c r="E24" s="98">
        <f>'120-121'!E16/'120-121'!L16*100</f>
        <v>32.454704213053923</v>
      </c>
      <c r="F24" s="98">
        <f>'120-121'!F16/'120-121'!M16*100</f>
        <v>30.898780833569607</v>
      </c>
      <c r="G24" s="98">
        <f>'120-121'!G16/'120-121'!N16*100</f>
        <v>29.762312878528167</v>
      </c>
      <c r="I24" s="40"/>
      <c r="J24" s="48" t="s">
        <v>51</v>
      </c>
      <c r="K24" s="6"/>
      <c r="L24" s="6"/>
      <c r="M24" s="6"/>
      <c r="N24" s="6"/>
      <c r="O24" s="20"/>
      <c r="P24" s="2"/>
      <c r="Y24" s="138"/>
      <c r="Z24" s="138"/>
      <c r="AA24" s="138"/>
      <c r="AB24" s="138"/>
      <c r="AC24" s="138"/>
      <c r="AD24" s="138"/>
    </row>
    <row r="25" spans="1:39" ht="15" customHeight="1" x14ac:dyDescent="0.35">
      <c r="A25" s="142"/>
      <c r="B25" s="79" t="s">
        <v>44</v>
      </c>
      <c r="C25" s="98">
        <f>'120-121'!C17/'120-121'!J17*100</f>
        <v>138.95759717314488</v>
      </c>
      <c r="D25" s="98">
        <f>'120-121'!D17/'120-121'!K17*100</f>
        <v>139.73192915270465</v>
      </c>
      <c r="E25" s="98">
        <f>'120-121'!E17/'120-121'!L17*100</f>
        <v>142.29313142239047</v>
      </c>
      <c r="F25" s="98">
        <f>'120-121'!F17/'120-121'!M17*100</f>
        <v>138.09794988610477</v>
      </c>
      <c r="G25" s="98">
        <f>'120-121'!G17/'120-121'!N17*100</f>
        <v>147.55469755469755</v>
      </c>
      <c r="I25" s="40"/>
      <c r="J25" s="48" t="s">
        <v>90</v>
      </c>
      <c r="K25" s="6"/>
      <c r="L25" s="6"/>
      <c r="M25" s="6"/>
      <c r="N25" s="6"/>
      <c r="O25" s="20"/>
      <c r="P25" s="2"/>
    </row>
    <row r="26" spans="1:39" ht="15" customHeight="1" x14ac:dyDescent="0.35">
      <c r="A26" s="142"/>
      <c r="B26" s="48" t="s">
        <v>110</v>
      </c>
      <c r="C26" s="98">
        <f>'120-121'!C18/'120-121'!J18*100</f>
        <v>360</v>
      </c>
      <c r="D26" s="98">
        <f>'120-121'!D18/'120-121'!K18*100</f>
        <v>356.6421895861148</v>
      </c>
      <c r="E26" s="98">
        <f>'120-121'!E18/'120-121'!L18*100</f>
        <v>357.67250257466532</v>
      </c>
      <c r="F26" s="98">
        <f>'120-121'!F18/'120-121'!M18*100</f>
        <v>358.05401887406447</v>
      </c>
      <c r="G26" s="98">
        <f>'120-121'!G18/'120-121'!N18*100</f>
        <v>356.34153942038017</v>
      </c>
      <c r="I26" s="40"/>
      <c r="J26" s="152" t="s">
        <v>112</v>
      </c>
      <c r="K26" s="6"/>
      <c r="L26" s="6"/>
      <c r="M26" s="6"/>
      <c r="N26" s="7"/>
      <c r="O26" s="20"/>
      <c r="P26" s="2"/>
      <c r="AE26" s="138"/>
    </row>
    <row r="27" spans="1:39" ht="15" customHeight="1" x14ac:dyDescent="0.35">
      <c r="A27" s="142"/>
      <c r="B27" s="79" t="s">
        <v>98</v>
      </c>
      <c r="C27" s="98">
        <f>'120-121'!C19/'120-121'!J19*100</f>
        <v>231.01331835686776</v>
      </c>
      <c r="D27" s="98">
        <f>'120-121'!D19/'120-121'!K19*100</f>
        <v>228.74228059493782</v>
      </c>
      <c r="E27" s="98">
        <f>'120-121'!E19/'120-121'!L19*100</f>
        <v>224.7292418772563</v>
      </c>
      <c r="F27" s="98">
        <f>'120-121'!F19/'120-121'!M19*100</f>
        <v>222.65340293509306</v>
      </c>
      <c r="G27" s="98">
        <f>'120-121'!G19/'120-121'!N19*100</f>
        <v>220.18544935805991</v>
      </c>
      <c r="I27" s="40"/>
      <c r="J27" s="48" t="s">
        <v>99</v>
      </c>
      <c r="K27" s="6"/>
      <c r="L27" s="6"/>
      <c r="M27" s="6"/>
      <c r="N27" s="7"/>
      <c r="O27" s="20"/>
      <c r="P27" s="2"/>
    </row>
    <row r="28" spans="1:39" ht="15" customHeight="1" x14ac:dyDescent="0.35">
      <c r="A28" s="142"/>
      <c r="B28" s="79" t="s">
        <v>46</v>
      </c>
      <c r="C28" s="98">
        <f>'120-121'!C20/'120-121'!J20*100</f>
        <v>193.43434343434342</v>
      </c>
      <c r="D28" s="98">
        <f>'120-121'!D20/'120-121'!K20*100</f>
        <v>193.38103756708406</v>
      </c>
      <c r="E28" s="98">
        <f>'120-121'!E20/'120-121'!L20*100</f>
        <v>196.16104868913857</v>
      </c>
      <c r="F28" s="98">
        <f>'120-121'!F20/'120-121'!M20*100</f>
        <v>202.52918287937743</v>
      </c>
      <c r="G28" s="98">
        <f>'120-121'!G20/'120-121'!N20*100</f>
        <v>208.34181078331636</v>
      </c>
      <c r="I28" s="40"/>
      <c r="J28" s="152" t="s">
        <v>53</v>
      </c>
      <c r="K28" s="6"/>
      <c r="L28" s="6"/>
      <c r="M28" s="6"/>
      <c r="N28" s="9"/>
      <c r="O28" s="20"/>
      <c r="P28" s="2"/>
    </row>
    <row r="29" spans="1:39" ht="15" customHeight="1" x14ac:dyDescent="0.35">
      <c r="A29" s="142"/>
      <c r="B29" s="79" t="s">
        <v>47</v>
      </c>
      <c r="C29" s="98">
        <f>'120-121'!C21/'120-121'!J21*100</f>
        <v>40.79584775086505</v>
      </c>
      <c r="D29" s="98">
        <f>'120-121'!D21/'120-121'!K21*100</f>
        <v>37.840746054519371</v>
      </c>
      <c r="E29" s="98">
        <f>'120-121'!E21/'120-121'!L21*100</f>
        <v>41.815235008103727</v>
      </c>
      <c r="F29" s="98">
        <f>'120-121'!F21/'120-121'!M21*100</f>
        <v>43.88609715242881</v>
      </c>
      <c r="G29" s="98">
        <f>'120-121'!G21/'120-121'!N21*100</f>
        <v>45.585128855090836</v>
      </c>
      <c r="I29" s="40"/>
      <c r="J29" s="152" t="s">
        <v>54</v>
      </c>
      <c r="K29" s="136"/>
      <c r="L29" s="10"/>
      <c r="M29" s="10"/>
      <c r="N29" s="10"/>
      <c r="O29" s="20"/>
      <c r="P29" s="2"/>
      <c r="U29" s="138"/>
      <c r="V29" s="138"/>
      <c r="W29" s="138"/>
      <c r="X29" s="138"/>
      <c r="Y29" s="138"/>
    </row>
    <row r="30" spans="1:39" ht="15" customHeight="1" x14ac:dyDescent="0.35">
      <c r="A30" s="142"/>
      <c r="O30" s="10"/>
      <c r="P30" s="2"/>
    </row>
    <row r="31" spans="1:39" ht="15" customHeight="1" x14ac:dyDescent="0.35">
      <c r="A31" s="142"/>
      <c r="B31" s="153"/>
      <c r="C31" s="154"/>
      <c r="D31" s="154"/>
      <c r="E31" s="154"/>
      <c r="F31" s="154"/>
      <c r="G31" s="47"/>
      <c r="H31" s="47"/>
      <c r="I31" s="47"/>
      <c r="J31" s="150"/>
      <c r="K31" s="10"/>
      <c r="L31" s="10"/>
      <c r="M31" s="10"/>
      <c r="N31" s="10"/>
      <c r="O31" s="10"/>
      <c r="P31" s="2"/>
    </row>
    <row r="32" spans="1:39" ht="15" customHeight="1" x14ac:dyDescent="0.35">
      <c r="A32" s="142"/>
      <c r="B32" s="155" t="s">
        <v>100</v>
      </c>
      <c r="C32" s="154"/>
      <c r="D32" s="154"/>
      <c r="E32" s="154"/>
      <c r="F32" s="154"/>
      <c r="G32" s="154"/>
      <c r="H32" s="47"/>
      <c r="I32" s="47"/>
      <c r="J32" s="244" t="s">
        <v>101</v>
      </c>
      <c r="K32" s="244"/>
      <c r="L32" s="244"/>
      <c r="M32" s="244"/>
      <c r="N32" s="244"/>
      <c r="O32" s="244"/>
    </row>
    <row r="33" spans="1:16" ht="94.5" customHeight="1" x14ac:dyDescent="0.35">
      <c r="A33" s="124"/>
      <c r="C33" s="24"/>
      <c r="D33" s="24"/>
      <c r="E33" s="24"/>
      <c r="F33" s="24"/>
      <c r="G33" s="24"/>
      <c r="H33" s="25"/>
      <c r="I33" s="25"/>
      <c r="J33" s="26"/>
      <c r="K33" s="13"/>
      <c r="L33" s="13"/>
      <c r="P33" s="2"/>
    </row>
    <row r="34" spans="1:16" ht="15" customHeight="1" x14ac:dyDescent="0.35">
      <c r="A34" s="156"/>
      <c r="C34" s="8"/>
      <c r="D34" s="8"/>
      <c r="E34" s="8"/>
      <c r="F34" s="8"/>
      <c r="G34" s="5"/>
    </row>
    <row r="35" spans="1:16" ht="15" customHeight="1" x14ac:dyDescent="0.35">
      <c r="A35" s="156"/>
      <c r="C35" s="4"/>
      <c r="D35" s="11"/>
      <c r="E35" s="11"/>
      <c r="F35" s="11"/>
      <c r="G35" s="11"/>
    </row>
    <row r="36" spans="1:16" ht="15" customHeight="1" x14ac:dyDescent="0.35">
      <c r="A36" s="156"/>
      <c r="B36" s="2"/>
      <c r="C36" s="138"/>
      <c r="D36" s="138"/>
      <c r="E36" s="138"/>
      <c r="F36" s="138"/>
      <c r="G36" s="138"/>
    </row>
    <row r="37" spans="1:16" ht="15" customHeight="1" x14ac:dyDescent="0.35">
      <c r="A37" s="156"/>
    </row>
    <row r="38" spans="1:16" ht="15" customHeight="1" x14ac:dyDescent="0.35">
      <c r="A38" s="156"/>
      <c r="C38" s="8"/>
      <c r="D38" s="8"/>
      <c r="E38" s="8"/>
      <c r="F38" s="8"/>
      <c r="G38" s="5"/>
    </row>
    <row r="39" spans="1:16" ht="15" customHeight="1" x14ac:dyDescent="0.35">
      <c r="A39" s="156"/>
      <c r="C39" s="4"/>
      <c r="D39" s="11"/>
      <c r="E39" s="11"/>
      <c r="F39" s="11"/>
      <c r="G39" s="11"/>
    </row>
    <row r="40" spans="1:16" ht="15" customHeight="1" x14ac:dyDescent="0.35">
      <c r="A40" s="156"/>
      <c r="C40" s="138"/>
      <c r="D40" s="138"/>
      <c r="E40" s="138"/>
      <c r="F40" s="138"/>
      <c r="G40" s="138"/>
    </row>
    <row r="41" spans="1:16" ht="15" customHeight="1" x14ac:dyDescent="0.35">
      <c r="A41" s="156"/>
    </row>
    <row r="42" spans="1:16" ht="15" customHeight="1" x14ac:dyDescent="0.35">
      <c r="A42" s="156"/>
    </row>
    <row r="43" spans="1:16" ht="15" customHeight="1" x14ac:dyDescent="0.35">
      <c r="A43" s="156"/>
    </row>
    <row r="44" spans="1:16" ht="15" customHeight="1" x14ac:dyDescent="0.35">
      <c r="A44" s="156"/>
    </row>
    <row r="45" spans="1:16" ht="15" customHeight="1" x14ac:dyDescent="0.35">
      <c r="A45" s="156"/>
    </row>
    <row r="46" spans="1:16" ht="15" customHeight="1" x14ac:dyDescent="0.35">
      <c r="A46" s="156"/>
    </row>
    <row r="47" spans="1:16" ht="15" customHeight="1" x14ac:dyDescent="0.35">
      <c r="A47" s="156"/>
    </row>
    <row r="48" spans="1:16" ht="15" customHeight="1" x14ac:dyDescent="0.35">
      <c r="A48" s="156"/>
    </row>
    <row r="49" spans="1:1" ht="15" customHeight="1" x14ac:dyDescent="0.35">
      <c r="A49" s="156"/>
    </row>
    <row r="50" spans="1:1" ht="15" customHeight="1" x14ac:dyDescent="0.35">
      <c r="A50" s="156"/>
    </row>
  </sheetData>
  <mergeCells count="15">
    <mergeCell ref="J32:O32"/>
    <mergeCell ref="AK13:AL13"/>
    <mergeCell ref="AH13:AI13"/>
    <mergeCell ref="AB13:AC13"/>
    <mergeCell ref="AE13:AF13"/>
    <mergeCell ref="J15:N15"/>
    <mergeCell ref="J20:L20"/>
    <mergeCell ref="J19:N19"/>
    <mergeCell ref="J7:O8"/>
    <mergeCell ref="J3:L4"/>
    <mergeCell ref="B3:B4"/>
    <mergeCell ref="B7:H8"/>
    <mergeCell ref="C10:G10"/>
    <mergeCell ref="C11:G11"/>
    <mergeCell ref="J14:N1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3" max="16383" man="1"/>
  </rowBreaks>
  <colBreaks count="1" manualBreakCount="1">
    <brk id="8" max="32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view="pageBreakPreview" zoomScale="80" zoomScaleNormal="80" zoomScaleSheetLayoutView="80" workbookViewId="0">
      <selection activeCell="R83" sqref="R83"/>
    </sheetView>
  </sheetViews>
  <sheetFormatPr defaultRowHeight="15" customHeight="1" x14ac:dyDescent="0.35"/>
  <cols>
    <col min="1" max="1" width="1.6328125" style="122" customWidth="1"/>
    <col min="2" max="2" width="50.6328125" style="122" customWidth="1"/>
    <col min="3" max="7" width="9.36328125" style="122" customWidth="1"/>
    <col min="8" max="9" width="13.36328125" style="122" customWidth="1"/>
    <col min="10" max="14" width="9.36328125" style="122" customWidth="1"/>
    <col min="15" max="15" width="50.6328125" style="131" customWidth="1"/>
    <col min="16" max="16" width="1.6328125" style="122" customWidth="1"/>
    <col min="17" max="16384" width="8.7265625" style="122"/>
  </cols>
  <sheetData>
    <row r="1" spans="1:16" ht="15" customHeight="1" x14ac:dyDescent="0.35">
      <c r="A1" s="118"/>
      <c r="B1" s="118"/>
      <c r="C1" s="119"/>
      <c r="D1" s="120"/>
      <c r="E1" s="120"/>
      <c r="F1" s="120"/>
      <c r="G1" s="120"/>
      <c r="H1" s="118"/>
      <c r="I1" s="120"/>
      <c r="J1" s="120"/>
      <c r="K1" s="120"/>
      <c r="L1" s="121"/>
      <c r="M1" s="120"/>
      <c r="N1" s="118"/>
      <c r="O1" s="118"/>
      <c r="P1" s="119"/>
    </row>
    <row r="2" spans="1:16" ht="15" customHeight="1" x14ac:dyDescent="0.35">
      <c r="A2" s="118"/>
      <c r="B2" s="118"/>
      <c r="C2" s="119"/>
      <c r="D2" s="120"/>
      <c r="E2" s="120"/>
      <c r="F2" s="120"/>
      <c r="G2" s="120"/>
      <c r="H2" s="118"/>
      <c r="I2" s="120"/>
      <c r="J2" s="120"/>
      <c r="K2" s="120"/>
      <c r="L2" s="121"/>
      <c r="M2" s="120"/>
      <c r="N2" s="118"/>
      <c r="O2" s="118"/>
      <c r="P2" s="119"/>
    </row>
    <row r="3" spans="1:16" ht="15" customHeight="1" x14ac:dyDescent="0.35">
      <c r="A3" s="118"/>
      <c r="B3" s="236" t="s">
        <v>106</v>
      </c>
      <c r="C3" s="246"/>
      <c r="D3" s="120"/>
      <c r="E3" s="120"/>
      <c r="F3" s="120"/>
      <c r="G3" s="120"/>
      <c r="H3" s="123"/>
      <c r="I3" s="123"/>
      <c r="J3" s="236" t="s">
        <v>107</v>
      </c>
      <c r="K3" s="236"/>
      <c r="L3" s="236"/>
      <c r="M3" s="123"/>
      <c r="N3" s="118"/>
      <c r="O3" s="122"/>
      <c r="P3" s="247"/>
    </row>
    <row r="4" spans="1:16" ht="15" customHeight="1" x14ac:dyDescent="0.35">
      <c r="A4" s="118"/>
      <c r="B4" s="236"/>
      <c r="C4" s="246"/>
      <c r="D4" s="120"/>
      <c r="E4" s="120"/>
      <c r="F4" s="120"/>
      <c r="G4" s="120"/>
      <c r="H4" s="123"/>
      <c r="I4" s="123"/>
      <c r="J4" s="236"/>
      <c r="K4" s="236"/>
      <c r="L4" s="236"/>
      <c r="M4" s="123"/>
      <c r="N4" s="118"/>
      <c r="O4" s="211"/>
      <c r="P4" s="247"/>
    </row>
    <row r="5" spans="1:16" ht="15" customHeight="1" thickBot="1" x14ac:dyDescent="0.4">
      <c r="A5" s="118"/>
      <c r="B5" s="118"/>
      <c r="C5" s="116"/>
      <c r="D5" s="116"/>
      <c r="E5" s="116"/>
      <c r="F5" s="116"/>
      <c r="G5" s="120"/>
      <c r="H5" s="118"/>
      <c r="I5" s="116"/>
      <c r="J5" s="116"/>
      <c r="K5" s="116"/>
      <c r="L5" s="117"/>
      <c r="M5" s="120"/>
      <c r="N5" s="118"/>
      <c r="O5" s="118"/>
      <c r="P5" s="116"/>
    </row>
    <row r="6" spans="1:16" ht="3.75" customHeight="1" thickBot="1" x14ac:dyDescent="0.4">
      <c r="A6" s="213"/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</row>
    <row r="7" spans="1:16" ht="15" customHeight="1" x14ac:dyDescent="0.35">
      <c r="A7" s="157"/>
      <c r="B7" s="237" t="s">
        <v>124</v>
      </c>
      <c r="C7" s="237"/>
      <c r="D7" s="237"/>
      <c r="E7" s="237"/>
      <c r="F7" s="237"/>
      <c r="G7" s="237"/>
      <c r="H7" s="237"/>
      <c r="J7" s="243" t="s">
        <v>125</v>
      </c>
      <c r="K7" s="243"/>
      <c r="L7" s="243"/>
      <c r="M7" s="243"/>
      <c r="N7" s="243"/>
      <c r="O7" s="243"/>
    </row>
    <row r="8" spans="1:16" ht="15" customHeight="1" x14ac:dyDescent="0.35">
      <c r="A8" s="157"/>
      <c r="B8" s="237"/>
      <c r="C8" s="237"/>
      <c r="D8" s="237"/>
      <c r="E8" s="237"/>
      <c r="F8" s="237"/>
      <c r="G8" s="237"/>
      <c r="H8" s="237"/>
      <c r="I8" s="212"/>
      <c r="J8" s="237"/>
      <c r="K8" s="237"/>
      <c r="L8" s="237"/>
      <c r="M8" s="237"/>
      <c r="N8" s="237"/>
      <c r="O8" s="237"/>
    </row>
    <row r="9" spans="1:16" ht="15" customHeight="1" x14ac:dyDescent="0.35">
      <c r="A9" s="157"/>
      <c r="B9" s="130"/>
      <c r="C9" s="138"/>
      <c r="D9" s="138"/>
      <c r="E9" s="138"/>
      <c r="F9" s="138"/>
    </row>
    <row r="10" spans="1:16" ht="15" customHeight="1" x14ac:dyDescent="0.35">
      <c r="A10" s="157"/>
      <c r="B10" s="130"/>
      <c r="C10" s="158">
        <v>2015</v>
      </c>
      <c r="D10" s="158">
        <v>2016</v>
      </c>
      <c r="E10" s="158">
        <v>2017</v>
      </c>
      <c r="F10" s="158">
        <v>2018</v>
      </c>
      <c r="G10" s="158">
        <v>2019</v>
      </c>
      <c r="H10" s="159"/>
      <c r="I10" s="159"/>
      <c r="J10" s="158">
        <v>2015</v>
      </c>
      <c r="K10" s="158">
        <v>2016</v>
      </c>
      <c r="L10" s="158">
        <v>2017</v>
      </c>
      <c r="M10" s="158">
        <v>2018</v>
      </c>
      <c r="N10" s="158">
        <v>2019</v>
      </c>
    </row>
    <row r="11" spans="1:16" ht="15" customHeight="1" x14ac:dyDescent="0.35">
      <c r="A11" s="157"/>
      <c r="B11" s="161"/>
      <c r="H11" s="1"/>
    </row>
    <row r="12" spans="1:16" ht="15" customHeight="1" x14ac:dyDescent="0.35">
      <c r="A12" s="160"/>
      <c r="B12" s="162" t="s">
        <v>31</v>
      </c>
      <c r="H12" s="40"/>
      <c r="I12" s="40"/>
      <c r="O12" s="164" t="s">
        <v>30</v>
      </c>
      <c r="P12" s="2"/>
    </row>
    <row r="13" spans="1:16" ht="15" customHeight="1" x14ac:dyDescent="0.35">
      <c r="A13" s="160"/>
      <c r="B13" s="56" t="s">
        <v>19</v>
      </c>
      <c r="C13" s="138"/>
      <c r="D13" s="138"/>
      <c r="E13" s="138"/>
      <c r="F13" s="138"/>
      <c r="G13" s="138"/>
      <c r="O13" s="68" t="s">
        <v>70</v>
      </c>
      <c r="P13" s="2"/>
    </row>
    <row r="14" spans="1:16" ht="15" customHeight="1" x14ac:dyDescent="0.35">
      <c r="A14" s="160"/>
      <c r="B14" s="182" t="s">
        <v>0</v>
      </c>
      <c r="C14" s="39">
        <f>C15+C16</f>
        <v>111424</v>
      </c>
      <c r="D14" s="39">
        <f>D15+D16</f>
        <v>109224</v>
      </c>
      <c r="E14" s="39">
        <f>E15+E16</f>
        <v>108340</v>
      </c>
      <c r="F14" s="39">
        <v>105355</v>
      </c>
      <c r="G14" s="39">
        <v>103312</v>
      </c>
      <c r="H14" s="40"/>
      <c r="I14" s="40"/>
      <c r="J14" s="57">
        <f>J15+J16</f>
        <v>111804</v>
      </c>
      <c r="K14" s="57">
        <f>K15+K16</f>
        <v>108514</v>
      </c>
      <c r="L14" s="57">
        <f>L15+L16</f>
        <v>106532</v>
      </c>
      <c r="M14" s="57">
        <v>103744</v>
      </c>
      <c r="N14" s="57">
        <v>101582</v>
      </c>
      <c r="O14" s="164" t="s">
        <v>83</v>
      </c>
      <c r="P14" s="2"/>
    </row>
    <row r="15" spans="1:16" ht="15" customHeight="1" x14ac:dyDescent="0.35">
      <c r="A15" s="160"/>
      <c r="B15" s="79" t="s">
        <v>40</v>
      </c>
      <c r="C15" s="39">
        <v>42841</v>
      </c>
      <c r="D15" s="39">
        <v>42019</v>
      </c>
      <c r="E15" s="39">
        <v>42723</v>
      </c>
      <c r="F15" s="39">
        <v>41996</v>
      </c>
      <c r="G15" s="39">
        <v>40994</v>
      </c>
      <c r="H15" s="40"/>
      <c r="I15" s="40"/>
      <c r="J15" s="39">
        <v>31511</v>
      </c>
      <c r="K15" s="39">
        <v>30788</v>
      </c>
      <c r="L15" s="39">
        <v>31650</v>
      </c>
      <c r="M15" s="39">
        <v>31287</v>
      </c>
      <c r="N15" s="39">
        <v>30619</v>
      </c>
      <c r="O15" s="69" t="s">
        <v>36</v>
      </c>
      <c r="P15" s="2"/>
    </row>
    <row r="16" spans="1:16" ht="15" customHeight="1" x14ac:dyDescent="0.35">
      <c r="A16" s="160"/>
      <c r="B16" s="79" t="s">
        <v>41</v>
      </c>
      <c r="C16" s="39">
        <v>68583</v>
      </c>
      <c r="D16" s="39">
        <v>67205</v>
      </c>
      <c r="E16" s="39">
        <v>65617</v>
      </c>
      <c r="F16" s="39">
        <v>63359</v>
      </c>
      <c r="G16" s="39">
        <v>62318</v>
      </c>
      <c r="H16" s="40"/>
      <c r="I16" s="40"/>
      <c r="J16" s="39">
        <v>80293</v>
      </c>
      <c r="K16" s="39">
        <v>77726</v>
      </c>
      <c r="L16" s="39">
        <v>74882</v>
      </c>
      <c r="M16" s="39">
        <v>72457</v>
      </c>
      <c r="N16" s="39">
        <v>70963</v>
      </c>
      <c r="O16" s="70" t="s">
        <v>37</v>
      </c>
      <c r="P16" s="2"/>
    </row>
    <row r="17" spans="1:16" ht="15" customHeight="1" x14ac:dyDescent="0.35">
      <c r="A17" s="160"/>
      <c r="B17" s="162" t="s">
        <v>2</v>
      </c>
      <c r="C17" s="105">
        <v>49.9</v>
      </c>
      <c r="D17" s="105">
        <v>50.2</v>
      </c>
      <c r="E17" s="105">
        <v>50.4</v>
      </c>
      <c r="F17" s="105">
        <v>50.4</v>
      </c>
      <c r="G17" s="105">
        <v>50.4</v>
      </c>
      <c r="H17" s="39"/>
      <c r="I17" s="40"/>
      <c r="J17" s="105">
        <v>50.1</v>
      </c>
      <c r="K17" s="105">
        <v>49.8</v>
      </c>
      <c r="L17" s="105">
        <v>49.6</v>
      </c>
      <c r="M17" s="105">
        <v>49.6</v>
      </c>
      <c r="N17" s="105">
        <v>49.6</v>
      </c>
      <c r="O17" s="200" t="s">
        <v>3</v>
      </c>
      <c r="P17" s="2"/>
    </row>
    <row r="18" spans="1:16" ht="15" customHeight="1" x14ac:dyDescent="0.35">
      <c r="A18" s="160"/>
      <c r="B18" s="79" t="s">
        <v>40</v>
      </c>
      <c r="C18" s="105">
        <v>57.6</v>
      </c>
      <c r="D18" s="105">
        <v>57.7</v>
      </c>
      <c r="E18" s="105">
        <v>57.4</v>
      </c>
      <c r="F18" s="105">
        <v>57.3</v>
      </c>
      <c r="G18" s="105">
        <v>57.2</v>
      </c>
      <c r="H18" s="40"/>
      <c r="I18" s="40"/>
      <c r="J18" s="105">
        <v>42.4</v>
      </c>
      <c r="K18" s="105">
        <v>42.3</v>
      </c>
      <c r="L18" s="105">
        <v>42.6</v>
      </c>
      <c r="M18" s="105">
        <v>42.7</v>
      </c>
      <c r="N18" s="105">
        <v>42.8</v>
      </c>
      <c r="O18" s="69" t="s">
        <v>36</v>
      </c>
      <c r="P18" s="2"/>
    </row>
    <row r="19" spans="1:16" ht="15" customHeight="1" x14ac:dyDescent="0.35">
      <c r="A19" s="160"/>
      <c r="B19" s="79" t="s">
        <v>41</v>
      </c>
      <c r="C19" s="105">
        <v>46.1</v>
      </c>
      <c r="D19" s="105">
        <v>46.4</v>
      </c>
      <c r="E19" s="105">
        <v>46.7</v>
      </c>
      <c r="F19" s="105">
        <v>46.6</v>
      </c>
      <c r="G19" s="105">
        <v>46.8</v>
      </c>
      <c r="H19" s="41"/>
      <c r="I19" s="41"/>
      <c r="J19" s="105">
        <v>53.9</v>
      </c>
      <c r="K19" s="105">
        <v>53.6</v>
      </c>
      <c r="L19" s="105">
        <v>53.3</v>
      </c>
      <c r="M19" s="105">
        <v>53.4</v>
      </c>
      <c r="N19" s="105">
        <v>53.2</v>
      </c>
      <c r="O19" s="70" t="s">
        <v>37</v>
      </c>
      <c r="P19" s="2"/>
    </row>
    <row r="20" spans="1:16" ht="15" customHeight="1" x14ac:dyDescent="0.35">
      <c r="A20" s="160"/>
      <c r="B20" s="150"/>
      <c r="C20" s="172"/>
      <c r="D20" s="172"/>
      <c r="E20" s="50"/>
      <c r="F20" s="50"/>
      <c r="G20" s="50"/>
      <c r="H20" s="41"/>
      <c r="I20" s="41"/>
      <c r="J20" s="50"/>
      <c r="K20" s="50"/>
      <c r="L20" s="50"/>
      <c r="M20" s="50"/>
      <c r="N20" s="50"/>
      <c r="O20" s="70"/>
      <c r="P20" s="2"/>
    </row>
    <row r="21" spans="1:16" ht="15" customHeight="1" x14ac:dyDescent="0.35">
      <c r="A21" s="160"/>
      <c r="B21" s="149"/>
      <c r="C21" s="50"/>
      <c r="D21" s="50"/>
      <c r="E21" s="50"/>
      <c r="F21" s="50"/>
      <c r="G21" s="50"/>
      <c r="H21" s="201"/>
      <c r="I21" s="201"/>
      <c r="J21" s="51"/>
      <c r="K21" s="51"/>
      <c r="L21" s="202"/>
      <c r="M21" s="202"/>
      <c r="N21" s="202"/>
      <c r="O21" s="69"/>
      <c r="P21" s="2"/>
    </row>
    <row r="22" spans="1:16" ht="15" customHeight="1" x14ac:dyDescent="0.35">
      <c r="A22" s="160"/>
      <c r="H22" s="125"/>
      <c r="P22" s="2"/>
    </row>
    <row r="23" spans="1:16" ht="15" customHeight="1" x14ac:dyDescent="0.35">
      <c r="A23" s="160"/>
      <c r="B23" s="155" t="s">
        <v>100</v>
      </c>
      <c r="J23" s="233" t="s">
        <v>101</v>
      </c>
      <c r="K23" s="233"/>
      <c r="L23" s="233"/>
      <c r="M23" s="234"/>
      <c r="N23" s="234"/>
      <c r="O23" s="234"/>
    </row>
    <row r="24" spans="1:16" ht="15" customHeight="1" x14ac:dyDescent="0.35">
      <c r="A24" s="160"/>
      <c r="P24" s="2"/>
    </row>
    <row r="25" spans="1:16" ht="15" customHeight="1" x14ac:dyDescent="0.35">
      <c r="A25" s="160"/>
      <c r="P25" s="2"/>
    </row>
    <row r="26" spans="1:16" ht="15" customHeight="1" x14ac:dyDescent="0.35">
      <c r="A26" s="160"/>
      <c r="B26" s="47"/>
      <c r="C26" s="203"/>
      <c r="D26" s="55"/>
      <c r="E26" s="55"/>
      <c r="F26" s="55"/>
      <c r="G26" s="55"/>
      <c r="H26" s="204"/>
      <c r="I26" s="41"/>
      <c r="J26" s="47"/>
      <c r="K26" s="47"/>
      <c r="L26" s="47"/>
      <c r="M26" s="47"/>
      <c r="N26" s="202"/>
      <c r="O26" s="15"/>
      <c r="P26" s="2"/>
    </row>
    <row r="27" spans="1:16" ht="15" customHeight="1" x14ac:dyDescent="0.35">
      <c r="A27" s="160"/>
      <c r="B27" s="74"/>
      <c r="C27" s="203"/>
      <c r="D27" s="55"/>
      <c r="E27" s="55"/>
      <c r="F27" s="47"/>
      <c r="G27" s="55"/>
      <c r="H27" s="41"/>
      <c r="I27" s="41"/>
      <c r="J27" s="51"/>
      <c r="K27" s="51"/>
      <c r="L27" s="51"/>
      <c r="M27" s="51"/>
      <c r="N27" s="202"/>
      <c r="O27" s="42"/>
      <c r="P27" s="2"/>
    </row>
    <row r="28" spans="1:16" ht="15" customHeight="1" x14ac:dyDescent="0.35">
      <c r="A28" s="160"/>
      <c r="B28" s="40"/>
      <c r="C28" s="72"/>
      <c r="D28" s="72"/>
      <c r="E28" s="72"/>
      <c r="F28" s="72"/>
      <c r="G28" s="72"/>
      <c r="H28" s="39"/>
      <c r="I28" s="39"/>
      <c r="J28" s="59"/>
      <c r="K28" s="59"/>
      <c r="L28" s="59"/>
      <c r="M28" s="59"/>
      <c r="N28" s="63"/>
      <c r="O28" s="42"/>
      <c r="P28" s="2"/>
    </row>
    <row r="29" spans="1:16" ht="15" customHeight="1" x14ac:dyDescent="0.35">
      <c r="A29" s="160"/>
      <c r="B29" s="74"/>
      <c r="C29" s="72"/>
      <c r="D29" s="72"/>
      <c r="E29" s="72"/>
      <c r="F29" s="72"/>
      <c r="G29" s="47"/>
      <c r="H29" s="40"/>
      <c r="I29" s="40"/>
      <c r="J29" s="40"/>
      <c r="K29" s="46"/>
      <c r="L29" s="45"/>
      <c r="M29" s="45"/>
      <c r="N29" s="44"/>
      <c r="O29" s="15"/>
      <c r="P29" s="2"/>
    </row>
    <row r="30" spans="1:16" ht="15" customHeight="1" x14ac:dyDescent="0.35">
      <c r="A30" s="160"/>
      <c r="B30" s="74"/>
      <c r="C30" s="73"/>
      <c r="D30" s="73"/>
      <c r="E30" s="73"/>
      <c r="F30" s="73"/>
      <c r="G30" s="47"/>
      <c r="H30" s="40"/>
      <c r="I30" s="40"/>
      <c r="J30" s="40"/>
      <c r="K30" s="46"/>
      <c r="L30" s="64"/>
      <c r="M30" s="64"/>
      <c r="N30" s="65"/>
      <c r="O30" s="15"/>
      <c r="P30" s="2"/>
    </row>
    <row r="31" spans="1:16" ht="15" customHeight="1" x14ac:dyDescent="0.35">
      <c r="A31" s="160"/>
      <c r="B31" s="74"/>
      <c r="C31" s="60"/>
      <c r="D31" s="60"/>
      <c r="E31" s="60"/>
      <c r="F31" s="60"/>
      <c r="G31" s="40"/>
      <c r="H31" s="40"/>
      <c r="I31" s="40"/>
      <c r="J31" s="40"/>
      <c r="K31" s="11"/>
      <c r="L31" s="13"/>
      <c r="M31" s="13"/>
      <c r="N31" s="13"/>
      <c r="O31" s="12"/>
      <c r="P31" s="2"/>
    </row>
    <row r="32" spans="1:16" ht="15" customHeight="1" x14ac:dyDescent="0.35">
      <c r="A32" s="160"/>
      <c r="P32" s="2"/>
    </row>
    <row r="33" spans="1:16" ht="14.5" x14ac:dyDescent="0.35">
      <c r="A33" s="192"/>
      <c r="C33" s="22"/>
      <c r="D33" s="22"/>
      <c r="E33" s="22"/>
      <c r="F33" s="22"/>
      <c r="G33" s="22"/>
      <c r="H33" s="23"/>
      <c r="I33" s="23"/>
      <c r="J33" s="27"/>
      <c r="K33" s="27"/>
      <c r="L33" s="27"/>
      <c r="M33" s="27"/>
      <c r="N33" s="27"/>
      <c r="P33" s="2"/>
    </row>
    <row r="34" spans="1:16" ht="81" customHeight="1" x14ac:dyDescent="0.35">
      <c r="C34" s="99"/>
      <c r="D34" s="99"/>
      <c r="E34" s="99"/>
      <c r="F34" s="99"/>
      <c r="G34" s="100"/>
      <c r="H34" s="100"/>
      <c r="I34" s="100"/>
      <c r="J34" s="100"/>
      <c r="K34" s="101"/>
      <c r="L34" s="102"/>
      <c r="M34" s="102"/>
    </row>
    <row r="35" spans="1:16" ht="15" customHeight="1" x14ac:dyDescent="0.35">
      <c r="B35" s="205"/>
    </row>
    <row r="36" spans="1:16" ht="15" customHeight="1" x14ac:dyDescent="0.35">
      <c r="F36" s="206"/>
      <c r="H36" s="138"/>
    </row>
    <row r="37" spans="1:16" ht="15" customHeight="1" x14ac:dyDescent="0.35">
      <c r="B37" s="145"/>
      <c r="C37" s="138"/>
      <c r="D37" s="138"/>
      <c r="E37" s="138"/>
      <c r="F37" s="207"/>
      <c r="H37" s="138"/>
      <c r="I37" s="144"/>
    </row>
    <row r="38" spans="1:16" ht="15" customHeight="1" x14ac:dyDescent="0.35">
      <c r="B38" s="145"/>
      <c r="C38" s="11"/>
      <c r="D38" s="11"/>
      <c r="E38" s="11"/>
      <c r="H38" s="138"/>
      <c r="I38" s="144"/>
    </row>
    <row r="39" spans="1:16" ht="15" customHeight="1" x14ac:dyDescent="0.35">
      <c r="B39" s="145"/>
      <c r="C39" s="11"/>
      <c r="D39" s="11"/>
      <c r="E39" s="11"/>
      <c r="F39" s="11"/>
      <c r="I39" s="144"/>
    </row>
    <row r="40" spans="1:16" ht="15" customHeight="1" x14ac:dyDescent="0.35">
      <c r="B40" s="182"/>
      <c r="C40" s="11"/>
      <c r="D40" s="11"/>
      <c r="E40" s="11"/>
      <c r="F40" s="11"/>
    </row>
    <row r="41" spans="1:16" ht="15" customHeight="1" x14ac:dyDescent="0.35">
      <c r="B41" s="182"/>
      <c r="C41" s="11"/>
      <c r="D41" s="11"/>
      <c r="E41" s="11"/>
      <c r="F41" s="11"/>
    </row>
    <row r="42" spans="1:16" ht="15" customHeight="1" x14ac:dyDescent="0.35">
      <c r="B42" s="58"/>
      <c r="C42" s="11"/>
      <c r="D42" s="11"/>
      <c r="E42" s="11"/>
      <c r="F42" s="11"/>
      <c r="G42" s="11"/>
    </row>
    <row r="43" spans="1:16" ht="15" customHeight="1" x14ac:dyDescent="0.35">
      <c r="B43" s="184"/>
      <c r="C43" s="53"/>
      <c r="D43" s="53"/>
      <c r="E43" s="138"/>
      <c r="F43" s="208"/>
      <c r="G43" s="144"/>
    </row>
    <row r="44" spans="1:16" ht="15" customHeight="1" x14ac:dyDescent="0.35">
      <c r="B44" s="184"/>
      <c r="C44" s="53"/>
      <c r="D44" s="53"/>
      <c r="E44" s="138"/>
      <c r="F44" s="208"/>
      <c r="G44" s="144"/>
    </row>
    <row r="45" spans="1:16" ht="15" customHeight="1" x14ac:dyDescent="0.35">
      <c r="B45" s="184"/>
      <c r="C45" s="53"/>
      <c r="D45" s="53"/>
      <c r="E45" s="138"/>
      <c r="F45" s="208"/>
      <c r="G45" s="144"/>
    </row>
    <row r="46" spans="1:16" ht="15" customHeight="1" x14ac:dyDescent="0.35">
      <c r="B46" s="185"/>
      <c r="C46" s="53"/>
      <c r="D46" s="53"/>
      <c r="E46" s="138"/>
      <c r="F46" s="208"/>
      <c r="G46" s="144"/>
    </row>
    <row r="47" spans="1:16" ht="15" customHeight="1" x14ac:dyDescent="0.35">
      <c r="B47" s="184"/>
      <c r="C47" s="53"/>
      <c r="D47" s="53"/>
      <c r="E47" s="138"/>
      <c r="F47" s="208"/>
      <c r="G47" s="144"/>
    </row>
    <row r="48" spans="1:16" ht="15" customHeight="1" x14ac:dyDescent="0.35">
      <c r="B48" s="184"/>
      <c r="C48" s="53"/>
      <c r="D48" s="53"/>
      <c r="E48" s="138"/>
      <c r="F48" s="208"/>
      <c r="G48" s="144"/>
    </row>
    <row r="49" spans="2:8" ht="15" customHeight="1" x14ac:dyDescent="0.35">
      <c r="B49" s="184"/>
      <c r="C49" s="53"/>
      <c r="D49" s="53"/>
      <c r="E49" s="138"/>
      <c r="F49" s="208"/>
      <c r="G49" s="144"/>
    </row>
    <row r="50" spans="2:8" ht="15" customHeight="1" x14ac:dyDescent="0.35">
      <c r="B50" s="145"/>
      <c r="C50" s="209"/>
      <c r="D50" s="209"/>
      <c r="E50" s="138"/>
      <c r="F50" s="208"/>
      <c r="G50" s="144"/>
    </row>
    <row r="51" spans="2:8" ht="15" customHeight="1" x14ac:dyDescent="0.35">
      <c r="B51" s="43"/>
    </row>
    <row r="52" spans="2:8" ht="15" customHeight="1" x14ac:dyDescent="0.35">
      <c r="B52" s="61"/>
    </row>
    <row r="53" spans="2:8" ht="15" customHeight="1" x14ac:dyDescent="0.35">
      <c r="B53" s="43"/>
    </row>
    <row r="54" spans="2:8" ht="15" customHeight="1" x14ac:dyDescent="0.35">
      <c r="B54" s="43"/>
      <c r="D54" s="79"/>
      <c r="E54" s="39"/>
      <c r="F54" s="39"/>
      <c r="G54" s="39"/>
      <c r="H54" s="144"/>
    </row>
    <row r="55" spans="2:8" ht="15" customHeight="1" x14ac:dyDescent="0.35">
      <c r="B55" s="43"/>
      <c r="D55" s="79"/>
      <c r="E55" s="39"/>
      <c r="F55" s="39"/>
      <c r="G55" s="138"/>
      <c r="H55" s="144"/>
    </row>
    <row r="56" spans="2:8" ht="15" customHeight="1" x14ac:dyDescent="0.35">
      <c r="B56" s="43"/>
      <c r="E56" s="138"/>
      <c r="F56" s="138"/>
      <c r="G56" s="138"/>
      <c r="H56" s="144"/>
    </row>
    <row r="57" spans="2:8" ht="15" customHeight="1" x14ac:dyDescent="0.35">
      <c r="B57" s="82"/>
    </row>
    <row r="58" spans="2:8" ht="15" customHeight="1" x14ac:dyDescent="0.35">
      <c r="B58" s="145"/>
    </row>
    <row r="59" spans="2:8" ht="15" customHeight="1" x14ac:dyDescent="0.35">
      <c r="B59" s="2"/>
    </row>
    <row r="62" spans="2:8" ht="15" customHeight="1" x14ac:dyDescent="0.35">
      <c r="B62" s="145"/>
    </row>
    <row r="64" spans="2:8" ht="15" customHeight="1" x14ac:dyDescent="0.35">
      <c r="B64" s="210"/>
    </row>
  </sheetData>
  <mergeCells count="6">
    <mergeCell ref="B7:H8"/>
    <mergeCell ref="C3:C4"/>
    <mergeCell ref="P3:P4"/>
    <mergeCell ref="B3:B4"/>
    <mergeCell ref="J7:O8"/>
    <mergeCell ref="J3:L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8" max="24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view="pageBreakPreview" topLeftCell="E4" zoomScale="80" zoomScaleNormal="80" zoomScaleSheetLayoutView="80" workbookViewId="0">
      <selection activeCell="R83" sqref="R83"/>
    </sheetView>
  </sheetViews>
  <sheetFormatPr defaultRowHeight="15" customHeight="1" x14ac:dyDescent="0.35"/>
  <cols>
    <col min="1" max="1" width="1.6328125" style="122" customWidth="1"/>
    <col min="2" max="2" width="50.6328125" style="122" customWidth="1"/>
    <col min="3" max="7" width="9.36328125" style="122" customWidth="1"/>
    <col min="8" max="9" width="13.36328125" style="122" customWidth="1"/>
    <col min="10" max="14" width="9.36328125" style="122" customWidth="1"/>
    <col min="15" max="15" width="50.6328125" style="131" customWidth="1"/>
    <col min="16" max="16" width="1.6328125" style="122" customWidth="1"/>
    <col min="17" max="16384" width="8.7265625" style="122"/>
  </cols>
  <sheetData>
    <row r="1" spans="1:16" ht="15" customHeight="1" x14ac:dyDescent="0.35">
      <c r="A1" s="118"/>
      <c r="B1" s="118"/>
      <c r="C1" s="119"/>
      <c r="D1" s="120"/>
      <c r="E1" s="120"/>
      <c r="F1" s="120"/>
      <c r="G1" s="120"/>
      <c r="H1" s="118"/>
      <c r="I1" s="120"/>
      <c r="J1" s="120"/>
      <c r="K1" s="120"/>
      <c r="L1" s="121"/>
      <c r="M1" s="120"/>
      <c r="N1" s="118"/>
      <c r="O1" s="118"/>
      <c r="P1" s="119"/>
    </row>
    <row r="2" spans="1:16" ht="15" customHeight="1" x14ac:dyDescent="0.35">
      <c r="A2" s="118"/>
      <c r="B2" s="118"/>
      <c r="C2" s="119"/>
      <c r="D2" s="120"/>
      <c r="E2" s="120"/>
      <c r="F2" s="120"/>
      <c r="G2" s="120"/>
      <c r="H2" s="118"/>
      <c r="I2" s="120"/>
      <c r="J2" s="120"/>
      <c r="K2" s="120"/>
      <c r="L2" s="121"/>
      <c r="M2" s="120"/>
      <c r="N2" s="118"/>
      <c r="O2" s="118"/>
      <c r="P2" s="119"/>
    </row>
    <row r="3" spans="1:16" ht="15" customHeight="1" x14ac:dyDescent="0.35">
      <c r="A3" s="118"/>
      <c r="B3" s="236" t="s">
        <v>106</v>
      </c>
      <c r="C3" s="246"/>
      <c r="D3" s="120"/>
      <c r="E3" s="120"/>
      <c r="F3" s="120"/>
      <c r="G3" s="120"/>
      <c r="H3" s="123"/>
      <c r="I3" s="123"/>
      <c r="J3" s="236" t="s">
        <v>107</v>
      </c>
      <c r="K3" s="236"/>
      <c r="L3" s="236"/>
      <c r="M3" s="123"/>
      <c r="N3" s="118"/>
      <c r="O3" s="122"/>
      <c r="P3" s="247"/>
    </row>
    <row r="4" spans="1:16" ht="15" customHeight="1" x14ac:dyDescent="0.35">
      <c r="A4" s="118"/>
      <c r="B4" s="236"/>
      <c r="C4" s="246"/>
      <c r="D4" s="120"/>
      <c r="E4" s="120"/>
      <c r="F4" s="120"/>
      <c r="G4" s="120"/>
      <c r="H4" s="123"/>
      <c r="I4" s="123"/>
      <c r="J4" s="236"/>
      <c r="K4" s="236"/>
      <c r="L4" s="236"/>
      <c r="M4" s="123"/>
      <c r="N4" s="118"/>
      <c r="O4" s="211"/>
      <c r="P4" s="247"/>
    </row>
    <row r="5" spans="1:16" ht="15" customHeight="1" thickBot="1" x14ac:dyDescent="0.4">
      <c r="A5" s="118"/>
      <c r="B5" s="118"/>
      <c r="C5" s="116"/>
      <c r="D5" s="116"/>
      <c r="E5" s="116"/>
      <c r="F5" s="116"/>
      <c r="G5" s="120"/>
      <c r="H5" s="118"/>
      <c r="I5" s="116"/>
      <c r="J5" s="116"/>
      <c r="K5" s="116"/>
      <c r="L5" s="117"/>
      <c r="M5" s="120"/>
      <c r="N5" s="118"/>
      <c r="O5" s="118"/>
      <c r="P5" s="116"/>
    </row>
    <row r="6" spans="1:16" ht="3.75" customHeight="1" thickBot="1" x14ac:dyDescent="0.4">
      <c r="A6" s="213"/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</row>
    <row r="7" spans="1:16" ht="15" customHeight="1" x14ac:dyDescent="0.35">
      <c r="A7" s="157"/>
      <c r="B7" s="237" t="s">
        <v>124</v>
      </c>
      <c r="C7" s="237"/>
      <c r="D7" s="237"/>
      <c r="E7" s="237"/>
      <c r="F7" s="237"/>
      <c r="G7" s="237"/>
      <c r="H7" s="237"/>
      <c r="J7" s="243" t="s">
        <v>125</v>
      </c>
      <c r="K7" s="243"/>
      <c r="L7" s="243"/>
      <c r="M7" s="243"/>
      <c r="N7" s="243"/>
      <c r="O7" s="243"/>
    </row>
    <row r="8" spans="1:16" ht="15" customHeight="1" x14ac:dyDescent="0.35">
      <c r="A8" s="157"/>
      <c r="B8" s="237"/>
      <c r="C8" s="237"/>
      <c r="D8" s="237"/>
      <c r="E8" s="237"/>
      <c r="F8" s="237"/>
      <c r="G8" s="237"/>
      <c r="H8" s="237"/>
      <c r="I8" s="212"/>
      <c r="J8" s="237"/>
      <c r="K8" s="237"/>
      <c r="L8" s="237"/>
      <c r="M8" s="237"/>
      <c r="N8" s="237"/>
      <c r="O8" s="237"/>
    </row>
    <row r="9" spans="1:16" ht="15" customHeight="1" x14ac:dyDescent="0.35">
      <c r="A9" s="157"/>
      <c r="B9" s="161"/>
      <c r="C9" s="14"/>
      <c r="D9" s="14"/>
      <c r="E9" s="14"/>
      <c r="F9" s="248" t="s">
        <v>4</v>
      </c>
      <c r="G9" s="248"/>
      <c r="H9" s="30"/>
      <c r="I9" s="30"/>
      <c r="K9" s="30"/>
      <c r="L9" s="30"/>
      <c r="M9" s="30"/>
      <c r="O9" s="115" t="s">
        <v>127</v>
      </c>
    </row>
    <row r="10" spans="1:16" ht="15" customHeight="1" x14ac:dyDescent="0.35">
      <c r="A10" s="157"/>
      <c r="B10" s="161"/>
      <c r="C10" s="158">
        <v>2015</v>
      </c>
      <c r="D10" s="158">
        <v>2016</v>
      </c>
      <c r="E10" s="158">
        <v>2017</v>
      </c>
      <c r="F10" s="158">
        <v>2018</v>
      </c>
      <c r="G10" s="158">
        <v>2019</v>
      </c>
      <c r="H10" s="197"/>
      <c r="I10" s="197"/>
      <c r="J10" s="158">
        <v>2015</v>
      </c>
      <c r="K10" s="158">
        <v>2016</v>
      </c>
      <c r="L10" s="158">
        <v>2017</v>
      </c>
      <c r="M10" s="158">
        <v>2018</v>
      </c>
      <c r="N10" s="158">
        <v>2019</v>
      </c>
      <c r="O10" s="17"/>
    </row>
    <row r="11" spans="1:16" ht="15" customHeight="1" x14ac:dyDescent="0.35">
      <c r="A11" s="192"/>
      <c r="H11" s="67"/>
      <c r="I11" s="40"/>
      <c r="O11" s="75"/>
    </row>
    <row r="12" spans="1:16" ht="15" customHeight="1" x14ac:dyDescent="0.35">
      <c r="A12" s="160"/>
      <c r="B12" s="198" t="s">
        <v>5</v>
      </c>
      <c r="H12" s="40"/>
      <c r="I12" s="40"/>
      <c r="O12" s="164" t="s">
        <v>71</v>
      </c>
      <c r="P12" s="2"/>
    </row>
    <row r="13" spans="1:16" ht="15" customHeight="1" x14ac:dyDescent="0.35">
      <c r="A13" s="160"/>
      <c r="B13" s="162" t="s">
        <v>91</v>
      </c>
      <c r="H13" s="40"/>
      <c r="I13" s="40"/>
      <c r="O13" s="164" t="s">
        <v>92</v>
      </c>
      <c r="P13" s="2"/>
    </row>
    <row r="14" spans="1:16" ht="15" customHeight="1" x14ac:dyDescent="0.35">
      <c r="A14" s="160"/>
      <c r="B14" s="78" t="s">
        <v>8</v>
      </c>
      <c r="C14" s="39">
        <v>66656</v>
      </c>
      <c r="D14" s="39">
        <v>62157</v>
      </c>
      <c r="E14" s="39">
        <v>58274</v>
      </c>
      <c r="F14" s="39">
        <v>55997</v>
      </c>
      <c r="G14" s="39">
        <v>54627</v>
      </c>
      <c r="H14" s="39"/>
      <c r="I14" s="40"/>
      <c r="J14" s="39">
        <v>46555</v>
      </c>
      <c r="K14" s="39">
        <v>43531</v>
      </c>
      <c r="L14" s="39">
        <v>40910</v>
      </c>
      <c r="M14" s="39">
        <v>39833</v>
      </c>
      <c r="N14" s="39">
        <v>39494</v>
      </c>
      <c r="O14" s="68" t="s">
        <v>9</v>
      </c>
      <c r="P14" s="2"/>
    </row>
    <row r="15" spans="1:16" ht="15" customHeight="1" x14ac:dyDescent="0.35">
      <c r="A15" s="160"/>
      <c r="B15" s="79" t="s">
        <v>55</v>
      </c>
      <c r="C15" s="39">
        <v>62138</v>
      </c>
      <c r="D15" s="39">
        <v>58233</v>
      </c>
      <c r="E15" s="39">
        <v>54217</v>
      </c>
      <c r="F15" s="39">
        <v>51738</v>
      </c>
      <c r="G15" s="39">
        <v>50159</v>
      </c>
      <c r="H15" s="39"/>
      <c r="I15" s="40"/>
      <c r="J15" s="39">
        <v>43439</v>
      </c>
      <c r="K15" s="39">
        <v>40907</v>
      </c>
      <c r="L15" s="39">
        <v>38227</v>
      </c>
      <c r="M15" s="39">
        <v>37036</v>
      </c>
      <c r="N15" s="39">
        <v>36678</v>
      </c>
      <c r="O15" s="70" t="s">
        <v>58</v>
      </c>
      <c r="P15" s="2"/>
    </row>
    <row r="16" spans="1:16" ht="15" customHeight="1" x14ac:dyDescent="0.35">
      <c r="A16" s="160"/>
      <c r="B16" s="79" t="s">
        <v>56</v>
      </c>
      <c r="C16" s="39">
        <v>3419</v>
      </c>
      <c r="D16" s="39">
        <v>2816</v>
      </c>
      <c r="E16" s="39">
        <v>2880</v>
      </c>
      <c r="F16" s="39">
        <v>2976</v>
      </c>
      <c r="G16" s="39">
        <v>3131</v>
      </c>
      <c r="H16" s="39"/>
      <c r="I16" s="40"/>
      <c r="J16" s="39">
        <v>2391</v>
      </c>
      <c r="K16" s="39">
        <v>1905</v>
      </c>
      <c r="L16" s="39">
        <v>1954</v>
      </c>
      <c r="M16" s="39">
        <v>2066</v>
      </c>
      <c r="N16" s="39">
        <v>2010</v>
      </c>
      <c r="O16" s="69" t="s">
        <v>59</v>
      </c>
      <c r="P16" s="2"/>
    </row>
    <row r="17" spans="1:16" ht="15" customHeight="1" x14ac:dyDescent="0.35">
      <c r="A17" s="160"/>
      <c r="B17" s="79" t="s">
        <v>57</v>
      </c>
      <c r="C17" s="39">
        <v>1099</v>
      </c>
      <c r="D17" s="39">
        <v>1108</v>
      </c>
      <c r="E17" s="39">
        <v>1177</v>
      </c>
      <c r="F17" s="39">
        <v>1283</v>
      </c>
      <c r="G17" s="39">
        <v>1337</v>
      </c>
      <c r="H17" s="39"/>
      <c r="I17" s="39"/>
      <c r="J17" s="39">
        <v>725</v>
      </c>
      <c r="K17" s="39">
        <v>719</v>
      </c>
      <c r="L17" s="39">
        <v>729</v>
      </c>
      <c r="M17" s="39">
        <v>731</v>
      </c>
      <c r="N17" s="39">
        <v>806</v>
      </c>
      <c r="O17" s="70" t="s">
        <v>93</v>
      </c>
      <c r="P17" s="2"/>
    </row>
    <row r="18" spans="1:16" ht="15" customHeight="1" x14ac:dyDescent="0.35">
      <c r="A18" s="160"/>
      <c r="B18" s="56" t="s">
        <v>10</v>
      </c>
      <c r="C18" s="39">
        <v>22548</v>
      </c>
      <c r="D18" s="39">
        <v>20393</v>
      </c>
      <c r="E18" s="39">
        <v>16704</v>
      </c>
      <c r="F18" s="39">
        <v>16124</v>
      </c>
      <c r="G18" s="39">
        <v>14967</v>
      </c>
      <c r="H18" s="39"/>
      <c r="I18" s="39"/>
      <c r="J18" s="39">
        <v>12944</v>
      </c>
      <c r="K18" s="39">
        <v>11427</v>
      </c>
      <c r="L18" s="39">
        <v>9385</v>
      </c>
      <c r="M18" s="39">
        <v>8723</v>
      </c>
      <c r="N18" s="39">
        <v>7989</v>
      </c>
      <c r="O18" s="68" t="s">
        <v>11</v>
      </c>
      <c r="P18" s="2"/>
    </row>
    <row r="19" spans="1:16" ht="15" customHeight="1" x14ac:dyDescent="0.35">
      <c r="A19" s="160"/>
      <c r="B19" s="79" t="s">
        <v>55</v>
      </c>
      <c r="C19" s="39">
        <v>12400</v>
      </c>
      <c r="D19" s="39">
        <v>10915</v>
      </c>
      <c r="E19" s="39">
        <v>9151</v>
      </c>
      <c r="F19" s="39">
        <v>8901</v>
      </c>
      <c r="G19" s="39">
        <v>8864</v>
      </c>
      <c r="H19" s="39"/>
      <c r="I19" s="39"/>
      <c r="J19" s="39">
        <v>7107</v>
      </c>
      <c r="K19" s="39">
        <v>5986</v>
      </c>
      <c r="L19" s="39">
        <v>4855</v>
      </c>
      <c r="M19" s="39">
        <v>4459</v>
      </c>
      <c r="N19" s="39">
        <v>4158</v>
      </c>
      <c r="O19" s="70" t="s">
        <v>58</v>
      </c>
      <c r="P19" s="2"/>
    </row>
    <row r="20" spans="1:16" ht="15" customHeight="1" x14ac:dyDescent="0.35">
      <c r="A20" s="160"/>
      <c r="B20" s="79" t="s">
        <v>56</v>
      </c>
      <c r="C20" s="39">
        <v>9263</v>
      </c>
      <c r="D20" s="39">
        <v>8808</v>
      </c>
      <c r="E20" s="39">
        <v>7115</v>
      </c>
      <c r="F20" s="39">
        <v>6665</v>
      </c>
      <c r="G20" s="39">
        <v>5509</v>
      </c>
      <c r="H20" s="39"/>
      <c r="I20" s="39"/>
      <c r="J20" s="39">
        <v>5053</v>
      </c>
      <c r="K20" s="39">
        <v>4749</v>
      </c>
      <c r="L20" s="39">
        <v>3965</v>
      </c>
      <c r="M20" s="39">
        <v>3569</v>
      </c>
      <c r="N20" s="39">
        <v>3144</v>
      </c>
      <c r="O20" s="69" t="s">
        <v>59</v>
      </c>
      <c r="P20" s="2"/>
    </row>
    <row r="21" spans="1:16" ht="15" customHeight="1" x14ac:dyDescent="0.35">
      <c r="A21" s="160"/>
      <c r="B21" s="79" t="s">
        <v>57</v>
      </c>
      <c r="C21" s="39">
        <v>885</v>
      </c>
      <c r="D21" s="39">
        <v>670</v>
      </c>
      <c r="E21" s="39">
        <v>438</v>
      </c>
      <c r="F21" s="39">
        <v>558</v>
      </c>
      <c r="G21" s="39">
        <v>594</v>
      </c>
      <c r="H21" s="39"/>
      <c r="I21" s="40"/>
      <c r="J21" s="39">
        <v>784</v>
      </c>
      <c r="K21" s="39">
        <v>692</v>
      </c>
      <c r="L21" s="39">
        <v>565</v>
      </c>
      <c r="M21" s="39">
        <v>695</v>
      </c>
      <c r="N21" s="39">
        <v>687</v>
      </c>
      <c r="O21" s="70" t="s">
        <v>93</v>
      </c>
      <c r="P21" s="2"/>
    </row>
    <row r="22" spans="1:16" ht="15" customHeight="1" x14ac:dyDescent="0.35">
      <c r="A22" s="160"/>
      <c r="B22" s="78" t="s">
        <v>102</v>
      </c>
      <c r="C22" s="39">
        <v>3935</v>
      </c>
      <c r="D22" s="39">
        <v>3515</v>
      </c>
      <c r="E22" s="39">
        <v>3324</v>
      </c>
      <c r="F22" s="39">
        <v>3240</v>
      </c>
      <c r="G22" s="39">
        <v>3168</v>
      </c>
      <c r="H22" s="39"/>
      <c r="I22" s="40"/>
      <c r="J22" s="39">
        <v>4285</v>
      </c>
      <c r="K22" s="39">
        <v>3889</v>
      </c>
      <c r="L22" s="39">
        <v>3667</v>
      </c>
      <c r="M22" s="39">
        <v>3529</v>
      </c>
      <c r="N22" s="39">
        <v>3436</v>
      </c>
      <c r="O22" s="81" t="s">
        <v>103</v>
      </c>
      <c r="P22" s="2"/>
    </row>
    <row r="23" spans="1:16" ht="15" customHeight="1" x14ac:dyDescent="0.35">
      <c r="A23" s="160"/>
      <c r="B23" s="79" t="s">
        <v>55</v>
      </c>
      <c r="C23" s="39">
        <v>3534</v>
      </c>
      <c r="D23" s="39">
        <v>3188</v>
      </c>
      <c r="E23" s="39">
        <v>3042</v>
      </c>
      <c r="F23" s="39">
        <v>2951</v>
      </c>
      <c r="G23" s="39">
        <v>2883</v>
      </c>
      <c r="H23" s="39"/>
      <c r="I23" s="40"/>
      <c r="J23" s="39">
        <v>3897</v>
      </c>
      <c r="K23" s="39">
        <v>3568</v>
      </c>
      <c r="L23" s="39">
        <v>3352</v>
      </c>
      <c r="M23" s="39">
        <v>3215</v>
      </c>
      <c r="N23" s="39">
        <v>3094</v>
      </c>
      <c r="O23" s="70" t="s">
        <v>58</v>
      </c>
    </row>
    <row r="24" spans="1:16" ht="15" customHeight="1" x14ac:dyDescent="0.35">
      <c r="A24" s="160"/>
      <c r="B24" s="79" t="s">
        <v>56</v>
      </c>
      <c r="C24" s="39">
        <v>269</v>
      </c>
      <c r="D24" s="39">
        <v>210</v>
      </c>
      <c r="E24" s="39">
        <v>184</v>
      </c>
      <c r="F24" s="39">
        <v>188</v>
      </c>
      <c r="G24" s="39">
        <v>175</v>
      </c>
      <c r="H24" s="39"/>
      <c r="I24" s="41"/>
      <c r="J24" s="39">
        <v>246</v>
      </c>
      <c r="K24" s="39">
        <v>183</v>
      </c>
      <c r="L24" s="39">
        <v>173</v>
      </c>
      <c r="M24" s="39">
        <v>159</v>
      </c>
      <c r="N24" s="39">
        <v>186</v>
      </c>
      <c r="O24" s="69" t="s">
        <v>59</v>
      </c>
      <c r="P24" s="2"/>
    </row>
    <row r="25" spans="1:16" ht="15" customHeight="1" x14ac:dyDescent="0.35">
      <c r="A25" s="160"/>
      <c r="B25" s="79" t="s">
        <v>57</v>
      </c>
      <c r="C25" s="39">
        <v>132</v>
      </c>
      <c r="D25" s="39">
        <v>117</v>
      </c>
      <c r="E25" s="39">
        <v>98</v>
      </c>
      <c r="F25" s="39">
        <v>101</v>
      </c>
      <c r="G25" s="39">
        <v>110</v>
      </c>
      <c r="H25" s="39"/>
      <c r="I25" s="41"/>
      <c r="J25" s="39">
        <v>142</v>
      </c>
      <c r="K25" s="39">
        <v>138</v>
      </c>
      <c r="L25" s="39">
        <v>142</v>
      </c>
      <c r="M25" s="39">
        <v>155</v>
      </c>
      <c r="N25" s="39">
        <v>156</v>
      </c>
      <c r="O25" s="70" t="s">
        <v>93</v>
      </c>
      <c r="P25" s="2"/>
    </row>
    <row r="26" spans="1:16" ht="15" customHeight="1" x14ac:dyDescent="0.35">
      <c r="A26" s="160"/>
      <c r="B26" s="56" t="s">
        <v>12</v>
      </c>
      <c r="C26" s="39">
        <v>2926</v>
      </c>
      <c r="D26" s="39">
        <v>3371</v>
      </c>
      <c r="E26" s="39">
        <v>4076</v>
      </c>
      <c r="F26" s="39">
        <v>5050</v>
      </c>
      <c r="G26" s="39">
        <v>6025</v>
      </c>
      <c r="H26" s="39"/>
      <c r="I26" s="40"/>
      <c r="J26" s="39">
        <v>2719</v>
      </c>
      <c r="K26" s="39">
        <v>3033</v>
      </c>
      <c r="L26" s="39">
        <v>3707</v>
      </c>
      <c r="M26" s="39">
        <v>4378</v>
      </c>
      <c r="N26" s="39">
        <v>5247</v>
      </c>
      <c r="O26" s="81" t="s">
        <v>13</v>
      </c>
      <c r="P26" s="2"/>
    </row>
    <row r="27" spans="1:16" ht="15" customHeight="1" x14ac:dyDescent="0.35">
      <c r="A27" s="160"/>
      <c r="B27" s="48" t="s">
        <v>55</v>
      </c>
      <c r="C27" s="39">
        <v>2558</v>
      </c>
      <c r="D27" s="39">
        <v>2967</v>
      </c>
      <c r="E27" s="39">
        <v>3545</v>
      </c>
      <c r="F27" s="39">
        <v>4163</v>
      </c>
      <c r="G27" s="39">
        <v>4815</v>
      </c>
      <c r="H27" s="39"/>
      <c r="I27" s="41"/>
      <c r="J27" s="39">
        <v>2534</v>
      </c>
      <c r="K27" s="39">
        <v>2829</v>
      </c>
      <c r="L27" s="39">
        <v>3320</v>
      </c>
      <c r="M27" s="39">
        <v>3935</v>
      </c>
      <c r="N27" s="39">
        <v>4715</v>
      </c>
      <c r="O27" s="70" t="s">
        <v>58</v>
      </c>
      <c r="P27" s="2"/>
    </row>
    <row r="28" spans="1:16" ht="15" customHeight="1" x14ac:dyDescent="0.35">
      <c r="A28" s="160"/>
      <c r="B28" s="79" t="s">
        <v>56</v>
      </c>
      <c r="C28" s="39">
        <v>308</v>
      </c>
      <c r="D28" s="39">
        <v>315</v>
      </c>
      <c r="E28" s="39">
        <v>432</v>
      </c>
      <c r="F28" s="39">
        <v>789</v>
      </c>
      <c r="G28" s="39">
        <v>1118</v>
      </c>
      <c r="H28" s="39"/>
      <c r="I28" s="41"/>
      <c r="J28" s="39">
        <v>103</v>
      </c>
      <c r="K28" s="39">
        <v>101</v>
      </c>
      <c r="L28" s="39">
        <v>272</v>
      </c>
      <c r="M28" s="39">
        <v>342</v>
      </c>
      <c r="N28" s="39">
        <v>444</v>
      </c>
      <c r="O28" s="69" t="s">
        <v>59</v>
      </c>
      <c r="P28" s="2"/>
    </row>
    <row r="29" spans="1:16" ht="15" customHeight="1" x14ac:dyDescent="0.35">
      <c r="A29" s="160"/>
      <c r="B29" s="48" t="s">
        <v>57</v>
      </c>
      <c r="C29" s="39">
        <v>60</v>
      </c>
      <c r="D29" s="39">
        <v>89</v>
      </c>
      <c r="E29" s="39">
        <v>99</v>
      </c>
      <c r="F29" s="39">
        <v>98</v>
      </c>
      <c r="G29" s="39">
        <v>92</v>
      </c>
      <c r="H29" s="39"/>
      <c r="I29" s="39"/>
      <c r="J29" s="39">
        <v>82</v>
      </c>
      <c r="K29" s="39">
        <v>103</v>
      </c>
      <c r="L29" s="39">
        <v>115</v>
      </c>
      <c r="M29" s="39">
        <v>101</v>
      </c>
      <c r="N29" s="39">
        <v>88</v>
      </c>
      <c r="O29" s="70" t="s">
        <v>93</v>
      </c>
      <c r="P29" s="2"/>
    </row>
    <row r="30" spans="1:16" ht="15" customHeight="1" x14ac:dyDescent="0.35">
      <c r="A30" s="160"/>
      <c r="B30" s="74"/>
      <c r="C30" s="72"/>
      <c r="D30" s="72"/>
      <c r="E30" s="72"/>
      <c r="F30" s="72"/>
      <c r="G30" s="54"/>
      <c r="H30" s="39"/>
      <c r="I30" s="40"/>
      <c r="J30" s="72"/>
      <c r="K30" s="80"/>
      <c r="L30" s="80"/>
      <c r="M30" s="55"/>
      <c r="N30" s="55"/>
      <c r="O30" s="15"/>
      <c r="P30" s="2"/>
    </row>
    <row r="31" spans="1:16" ht="15" customHeight="1" x14ac:dyDescent="0.35">
      <c r="A31" s="160"/>
      <c r="B31" s="74"/>
      <c r="C31" s="46"/>
      <c r="D31" s="46"/>
      <c r="E31" s="46"/>
      <c r="F31" s="46"/>
      <c r="G31" s="39"/>
      <c r="H31" s="39"/>
      <c r="I31" s="40"/>
      <c r="J31" s="39"/>
      <c r="K31" s="39"/>
      <c r="L31" s="39"/>
      <c r="M31" s="39"/>
      <c r="N31" s="39"/>
      <c r="O31" s="15"/>
      <c r="P31" s="2"/>
    </row>
    <row r="32" spans="1:16" ht="15" customHeight="1" x14ac:dyDescent="0.35">
      <c r="A32" s="160"/>
      <c r="B32" s="155" t="s">
        <v>100</v>
      </c>
      <c r="C32" s="46"/>
      <c r="D32" s="46"/>
      <c r="E32" s="46"/>
      <c r="F32" s="46"/>
      <c r="G32" s="46"/>
      <c r="H32" s="39"/>
      <c r="I32" s="40"/>
      <c r="J32" s="40"/>
      <c r="K32" s="11"/>
      <c r="L32" s="13"/>
      <c r="M32" s="249" t="s">
        <v>101</v>
      </c>
      <c r="N32" s="249"/>
      <c r="O32" s="249"/>
      <c r="P32" s="2"/>
    </row>
    <row r="33" spans="1:16" ht="94.5" customHeight="1" x14ac:dyDescent="0.35">
      <c r="A33" s="192"/>
      <c r="C33" s="22"/>
      <c r="D33" s="22"/>
      <c r="E33" s="22"/>
      <c r="F33" s="22"/>
      <c r="G33" s="22"/>
      <c r="H33" s="23"/>
      <c r="I33" s="23"/>
      <c r="J33" s="27"/>
      <c r="K33" s="27"/>
      <c r="L33" s="27"/>
      <c r="M33" s="27"/>
      <c r="N33" s="27"/>
      <c r="P33" s="2"/>
    </row>
    <row r="34" spans="1:16" ht="15" customHeight="1" x14ac:dyDescent="0.35">
      <c r="B34" s="145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</row>
    <row r="35" spans="1:16" ht="15" customHeight="1" x14ac:dyDescent="0.35">
      <c r="B35" s="145"/>
      <c r="F35" s="138"/>
    </row>
    <row r="37" spans="1:16" ht="15" customHeight="1" x14ac:dyDescent="0.35">
      <c r="B37" s="145"/>
      <c r="C37" s="138"/>
      <c r="D37" s="138"/>
      <c r="E37" s="138"/>
      <c r="F37" s="138"/>
    </row>
    <row r="38" spans="1:16" ht="15" customHeight="1" x14ac:dyDescent="0.35">
      <c r="B38" s="145"/>
      <c r="C38" s="11"/>
      <c r="D38" s="11"/>
      <c r="E38" s="11"/>
      <c r="F38" s="11"/>
    </row>
    <row r="39" spans="1:16" ht="15" customHeight="1" x14ac:dyDescent="0.35">
      <c r="B39" s="145"/>
      <c r="C39" s="11"/>
      <c r="D39" s="11"/>
      <c r="E39" s="11"/>
      <c r="F39" s="11"/>
      <c r="H39" s="138"/>
    </row>
    <row r="40" spans="1:16" ht="15" customHeight="1" x14ac:dyDescent="0.35">
      <c r="B40" s="145"/>
      <c r="C40" s="11"/>
      <c r="D40" s="11"/>
      <c r="E40" s="11"/>
      <c r="F40" s="11"/>
    </row>
    <row r="41" spans="1:16" ht="15" customHeight="1" x14ac:dyDescent="0.35">
      <c r="B41" s="145"/>
      <c r="C41" s="11"/>
      <c r="D41" s="11"/>
      <c r="E41" s="11"/>
      <c r="F41" s="11"/>
    </row>
    <row r="42" spans="1:16" ht="15" customHeight="1" x14ac:dyDescent="0.35">
      <c r="B42" s="199"/>
      <c r="C42" s="11"/>
      <c r="D42" s="11"/>
      <c r="E42" s="11"/>
      <c r="F42" s="11"/>
    </row>
    <row r="43" spans="1:16" ht="15" customHeight="1" x14ac:dyDescent="0.35">
      <c r="B43" s="145"/>
    </row>
    <row r="45" spans="1:16" ht="15" customHeight="1" x14ac:dyDescent="0.35">
      <c r="B45" s="145"/>
    </row>
    <row r="46" spans="1:16" ht="15" customHeight="1" x14ac:dyDescent="0.35">
      <c r="B46" s="145"/>
    </row>
    <row r="47" spans="1:16" ht="15" customHeight="1" x14ac:dyDescent="0.35">
      <c r="B47" s="145"/>
    </row>
    <row r="49" spans="2:2" ht="15" customHeight="1" x14ac:dyDescent="0.35">
      <c r="B49" s="145"/>
    </row>
    <row r="50" spans="2:2" ht="15" customHeight="1" x14ac:dyDescent="0.35">
      <c r="B50" s="145"/>
    </row>
    <row r="51" spans="2:2" ht="15" customHeight="1" x14ac:dyDescent="0.35">
      <c r="B51" s="145"/>
    </row>
    <row r="53" spans="2:2" ht="15" customHeight="1" x14ac:dyDescent="0.35">
      <c r="B53" s="145"/>
    </row>
    <row r="54" spans="2:2" ht="15" customHeight="1" x14ac:dyDescent="0.35">
      <c r="B54" s="145"/>
    </row>
    <row r="55" spans="2:2" ht="15" customHeight="1" x14ac:dyDescent="0.35">
      <c r="B55" s="145"/>
    </row>
    <row r="57" spans="2:2" ht="15" customHeight="1" x14ac:dyDescent="0.35">
      <c r="B57" s="145"/>
    </row>
    <row r="58" spans="2:2" ht="15" customHeight="1" x14ac:dyDescent="0.35">
      <c r="B58" s="145"/>
    </row>
    <row r="59" spans="2:2" ht="15" customHeight="1" x14ac:dyDescent="0.35">
      <c r="B59" s="2"/>
    </row>
  </sheetData>
  <mergeCells count="8">
    <mergeCell ref="B7:H8"/>
    <mergeCell ref="F9:G9"/>
    <mergeCell ref="C3:C4"/>
    <mergeCell ref="P3:P4"/>
    <mergeCell ref="M32:O32"/>
    <mergeCell ref="B3:B4"/>
    <mergeCell ref="J7:O8"/>
    <mergeCell ref="J3:L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3" max="16383" man="1"/>
  </rowBreaks>
  <colBreaks count="1" manualBreakCount="1">
    <brk id="8" max="32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view="pageBreakPreview" topLeftCell="B1" zoomScale="80" zoomScaleNormal="80" zoomScaleSheetLayoutView="80" workbookViewId="0">
      <selection activeCell="R83" sqref="R83"/>
    </sheetView>
  </sheetViews>
  <sheetFormatPr defaultRowHeight="15" customHeight="1" x14ac:dyDescent="0.35"/>
  <cols>
    <col min="1" max="1" width="1.6328125" style="122" customWidth="1"/>
    <col min="2" max="2" width="50.6328125" style="122" customWidth="1"/>
    <col min="3" max="7" width="9.36328125" style="122" customWidth="1"/>
    <col min="8" max="9" width="13.36328125" style="122" customWidth="1"/>
    <col min="10" max="14" width="9.36328125" style="122" customWidth="1"/>
    <col min="15" max="15" width="50.6328125" style="131" customWidth="1"/>
    <col min="16" max="16" width="1.6328125" style="122" customWidth="1"/>
    <col min="17" max="16384" width="8.7265625" style="122"/>
  </cols>
  <sheetData>
    <row r="1" spans="1:16" ht="15" customHeight="1" x14ac:dyDescent="0.35">
      <c r="A1" s="118"/>
      <c r="B1" s="118"/>
      <c r="C1" s="119"/>
      <c r="D1" s="120"/>
      <c r="E1" s="120"/>
      <c r="F1" s="120"/>
      <c r="G1" s="120"/>
      <c r="H1" s="118"/>
      <c r="I1" s="120"/>
      <c r="J1" s="120"/>
      <c r="K1" s="120"/>
      <c r="L1" s="121"/>
      <c r="M1" s="120"/>
      <c r="N1" s="118"/>
      <c r="O1" s="118"/>
      <c r="P1" s="119"/>
    </row>
    <row r="2" spans="1:16" ht="15" customHeight="1" x14ac:dyDescent="0.35">
      <c r="A2" s="118"/>
      <c r="B2" s="118"/>
      <c r="C2" s="119"/>
      <c r="D2" s="120"/>
      <c r="E2" s="120"/>
      <c r="F2" s="120"/>
      <c r="G2" s="120"/>
      <c r="H2" s="118"/>
      <c r="I2" s="120"/>
      <c r="J2" s="120"/>
      <c r="K2" s="120"/>
      <c r="L2" s="121"/>
      <c r="M2" s="120"/>
      <c r="N2" s="118"/>
      <c r="O2" s="118"/>
      <c r="P2" s="119"/>
    </row>
    <row r="3" spans="1:16" ht="15" customHeight="1" x14ac:dyDescent="0.35">
      <c r="A3" s="118"/>
      <c r="B3" s="236" t="s">
        <v>106</v>
      </c>
      <c r="C3" s="246"/>
      <c r="D3" s="120"/>
      <c r="E3" s="120"/>
      <c r="F3" s="120"/>
      <c r="G3" s="120"/>
      <c r="H3" s="123"/>
      <c r="I3" s="123"/>
      <c r="J3" s="236" t="s">
        <v>107</v>
      </c>
      <c r="K3" s="236"/>
      <c r="L3" s="236"/>
      <c r="M3" s="123"/>
      <c r="N3" s="118"/>
      <c r="O3" s="122"/>
      <c r="P3" s="247"/>
    </row>
    <row r="4" spans="1:16" ht="15" customHeight="1" x14ac:dyDescent="0.35">
      <c r="A4" s="118"/>
      <c r="B4" s="236"/>
      <c r="C4" s="246"/>
      <c r="D4" s="120"/>
      <c r="E4" s="120"/>
      <c r="F4" s="120"/>
      <c r="G4" s="120"/>
      <c r="H4" s="123"/>
      <c r="I4" s="123"/>
      <c r="J4" s="236"/>
      <c r="K4" s="236"/>
      <c r="L4" s="236"/>
      <c r="M4" s="123"/>
      <c r="N4" s="118"/>
      <c r="O4" s="211"/>
      <c r="P4" s="247"/>
    </row>
    <row r="5" spans="1:16" ht="15" customHeight="1" thickBot="1" x14ac:dyDescent="0.4">
      <c r="A5" s="118"/>
      <c r="B5" s="118"/>
      <c r="C5" s="116"/>
      <c r="D5" s="116"/>
      <c r="E5" s="116"/>
      <c r="F5" s="116"/>
      <c r="G5" s="120"/>
      <c r="H5" s="118"/>
      <c r="I5" s="116"/>
      <c r="J5" s="116"/>
      <c r="K5" s="116"/>
      <c r="L5" s="117"/>
      <c r="M5" s="120"/>
      <c r="N5" s="118"/>
      <c r="O5" s="118"/>
      <c r="P5" s="116"/>
    </row>
    <row r="6" spans="1:16" ht="3.75" customHeight="1" thickBot="1" x14ac:dyDescent="0.4">
      <c r="A6" s="213"/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</row>
    <row r="7" spans="1:16" ht="15" customHeight="1" x14ac:dyDescent="0.35">
      <c r="A7" s="157"/>
      <c r="B7" s="237" t="s">
        <v>124</v>
      </c>
      <c r="C7" s="237"/>
      <c r="D7" s="237"/>
      <c r="E7" s="237"/>
      <c r="F7" s="237"/>
      <c r="G7" s="237"/>
      <c r="H7" s="237"/>
      <c r="J7" s="243" t="s">
        <v>125</v>
      </c>
      <c r="K7" s="243"/>
      <c r="L7" s="243"/>
      <c r="M7" s="243"/>
      <c r="N7" s="243"/>
      <c r="O7" s="243"/>
    </row>
    <row r="8" spans="1:16" ht="15" customHeight="1" x14ac:dyDescent="0.35">
      <c r="A8" s="157"/>
      <c r="B8" s="237"/>
      <c r="C8" s="237"/>
      <c r="D8" s="237"/>
      <c r="E8" s="237"/>
      <c r="F8" s="237"/>
      <c r="G8" s="237"/>
      <c r="H8" s="237"/>
      <c r="I8" s="212"/>
      <c r="J8" s="237"/>
      <c r="K8" s="237"/>
      <c r="L8" s="237"/>
      <c r="M8" s="237"/>
      <c r="N8" s="237"/>
      <c r="O8" s="237"/>
    </row>
    <row r="9" spans="1:16" ht="15" customHeight="1" x14ac:dyDescent="0.35">
      <c r="A9" s="157"/>
      <c r="B9" s="161"/>
      <c r="C9" s="14"/>
      <c r="D9" s="14"/>
      <c r="E9" s="14"/>
      <c r="F9" s="29"/>
      <c r="G9" s="115" t="s">
        <v>14</v>
      </c>
      <c r="H9" s="30"/>
      <c r="I9" s="30"/>
      <c r="K9" s="30"/>
      <c r="L9" s="30"/>
      <c r="M9" s="30"/>
      <c r="O9" s="115" t="s">
        <v>126</v>
      </c>
    </row>
    <row r="10" spans="1:16" ht="15" customHeight="1" x14ac:dyDescent="0.35">
      <c r="A10" s="157"/>
      <c r="B10" s="161"/>
      <c r="C10" s="158">
        <v>2015</v>
      </c>
      <c r="D10" s="158">
        <v>2016</v>
      </c>
      <c r="E10" s="158">
        <v>2017</v>
      </c>
      <c r="F10" s="158">
        <v>2018</v>
      </c>
      <c r="G10" s="158">
        <v>2019</v>
      </c>
      <c r="H10" s="175"/>
      <c r="I10" s="175"/>
      <c r="J10" s="158">
        <v>2015</v>
      </c>
      <c r="K10" s="158">
        <v>2016</v>
      </c>
      <c r="L10" s="158">
        <v>2017</v>
      </c>
      <c r="M10" s="158">
        <v>2018</v>
      </c>
      <c r="N10" s="158">
        <v>2019</v>
      </c>
      <c r="O10" s="17"/>
    </row>
    <row r="11" spans="1:16" ht="15" customHeight="1" x14ac:dyDescent="0.35">
      <c r="A11" s="192"/>
      <c r="H11" s="1"/>
      <c r="I11" s="16"/>
    </row>
    <row r="12" spans="1:16" ht="15" customHeight="1" x14ac:dyDescent="0.35">
      <c r="A12" s="160"/>
      <c r="B12" s="182" t="s">
        <v>108</v>
      </c>
      <c r="H12" s="40"/>
      <c r="I12" s="40"/>
      <c r="O12" s="183" t="s">
        <v>109</v>
      </c>
      <c r="P12" s="2"/>
    </row>
    <row r="13" spans="1:16" ht="15" customHeight="1" x14ac:dyDescent="0.35">
      <c r="A13" s="160"/>
      <c r="B13" s="182" t="s">
        <v>15</v>
      </c>
      <c r="H13" s="40"/>
      <c r="I13" s="40"/>
      <c r="J13" s="39"/>
      <c r="K13" s="39"/>
      <c r="L13" s="39"/>
      <c r="M13" s="39"/>
      <c r="N13" s="39"/>
      <c r="O13" s="183" t="s">
        <v>16</v>
      </c>
      <c r="P13" s="2"/>
    </row>
    <row r="14" spans="1:16" ht="15" customHeight="1" x14ac:dyDescent="0.35">
      <c r="A14" s="160"/>
      <c r="B14" s="58" t="s">
        <v>8</v>
      </c>
      <c r="H14" s="39"/>
      <c r="I14" s="40"/>
      <c r="J14" s="39"/>
      <c r="K14" s="39"/>
      <c r="L14" s="39"/>
      <c r="M14" s="39"/>
      <c r="N14" s="39"/>
      <c r="O14" s="66" t="s">
        <v>9</v>
      </c>
      <c r="P14" s="2"/>
    </row>
    <row r="15" spans="1:16" ht="15" customHeight="1" x14ac:dyDescent="0.35">
      <c r="A15" s="160"/>
      <c r="B15" s="184" t="s">
        <v>42</v>
      </c>
      <c r="C15" s="111">
        <v>4069</v>
      </c>
      <c r="D15" s="111">
        <v>3668</v>
      </c>
      <c r="E15" s="111">
        <v>3251</v>
      </c>
      <c r="F15" s="111">
        <v>3007</v>
      </c>
      <c r="G15" s="111">
        <v>2818</v>
      </c>
      <c r="H15" s="39"/>
      <c r="I15" s="39"/>
      <c r="J15" s="39">
        <v>2226</v>
      </c>
      <c r="K15" s="39">
        <v>1968</v>
      </c>
      <c r="L15" s="39">
        <v>1594</v>
      </c>
      <c r="M15" s="39">
        <v>1435</v>
      </c>
      <c r="N15" s="39">
        <v>1385</v>
      </c>
      <c r="O15" s="43" t="s">
        <v>50</v>
      </c>
      <c r="P15" s="112"/>
    </row>
    <row r="16" spans="1:16" ht="15" customHeight="1" x14ac:dyDescent="0.35">
      <c r="A16" s="160"/>
      <c r="B16" s="184" t="s">
        <v>43</v>
      </c>
      <c r="C16" s="111">
        <v>6935</v>
      </c>
      <c r="D16" s="111">
        <v>6318</v>
      </c>
      <c r="E16" s="111">
        <v>5672</v>
      </c>
      <c r="F16" s="111">
        <v>5218</v>
      </c>
      <c r="G16" s="111">
        <v>4982</v>
      </c>
      <c r="H16" s="39"/>
      <c r="I16" s="39"/>
      <c r="J16" s="42">
        <v>19742</v>
      </c>
      <c r="K16" s="42">
        <v>18445</v>
      </c>
      <c r="L16" s="42">
        <v>17183</v>
      </c>
      <c r="M16" s="42">
        <v>16628</v>
      </c>
      <c r="N16" s="42">
        <v>16602</v>
      </c>
      <c r="O16" s="61" t="s">
        <v>51</v>
      </c>
      <c r="P16" s="112"/>
    </row>
    <row r="17" spans="1:16" ht="15" customHeight="1" x14ac:dyDescent="0.35">
      <c r="A17" s="160"/>
      <c r="B17" s="184" t="s">
        <v>44</v>
      </c>
      <c r="C17" s="111">
        <v>2656</v>
      </c>
      <c r="D17" s="111">
        <v>2547</v>
      </c>
      <c r="E17" s="111">
        <v>2312</v>
      </c>
      <c r="F17" s="111">
        <v>2105</v>
      </c>
      <c r="G17" s="111">
        <v>1990</v>
      </c>
      <c r="H17" s="39"/>
      <c r="I17" s="39"/>
      <c r="J17" s="42">
        <v>1793</v>
      </c>
      <c r="K17" s="42">
        <v>1695</v>
      </c>
      <c r="L17" s="42">
        <v>1536</v>
      </c>
      <c r="M17" s="42">
        <v>1460</v>
      </c>
      <c r="N17" s="42">
        <v>1282</v>
      </c>
      <c r="O17" s="43" t="s">
        <v>90</v>
      </c>
      <c r="P17" s="112"/>
    </row>
    <row r="18" spans="1:16" ht="15" customHeight="1" x14ac:dyDescent="0.35">
      <c r="A18" s="160"/>
      <c r="B18" s="185" t="s">
        <v>110</v>
      </c>
      <c r="C18" s="111">
        <v>9132</v>
      </c>
      <c r="D18" s="111">
        <v>8841</v>
      </c>
      <c r="E18" s="111">
        <v>8569</v>
      </c>
      <c r="F18" s="111">
        <v>8638</v>
      </c>
      <c r="G18" s="111">
        <v>8910</v>
      </c>
      <c r="H18" s="39"/>
      <c r="I18" s="39"/>
      <c r="J18" s="42">
        <v>2607</v>
      </c>
      <c r="K18" s="42">
        <v>2552</v>
      </c>
      <c r="L18" s="42">
        <v>2491</v>
      </c>
      <c r="M18" s="42">
        <v>2607</v>
      </c>
      <c r="N18" s="42">
        <v>2590</v>
      </c>
      <c r="O18" s="70" t="s">
        <v>112</v>
      </c>
      <c r="P18" s="112"/>
    </row>
    <row r="19" spans="1:16" ht="15" customHeight="1" x14ac:dyDescent="0.35">
      <c r="A19" s="160"/>
      <c r="B19" s="184" t="s">
        <v>98</v>
      </c>
      <c r="C19" s="111">
        <v>40970</v>
      </c>
      <c r="D19" s="111">
        <v>38048</v>
      </c>
      <c r="E19" s="111">
        <v>35803</v>
      </c>
      <c r="F19" s="111">
        <v>34358</v>
      </c>
      <c r="G19" s="111">
        <v>33276</v>
      </c>
      <c r="H19" s="39"/>
      <c r="I19" s="39"/>
      <c r="J19" s="42">
        <v>17429</v>
      </c>
      <c r="K19" s="42">
        <v>16308</v>
      </c>
      <c r="L19" s="42">
        <v>15714</v>
      </c>
      <c r="M19" s="42">
        <v>15431</v>
      </c>
      <c r="N19" s="42">
        <v>15398</v>
      </c>
      <c r="O19" s="43" t="s">
        <v>99</v>
      </c>
      <c r="P19" s="112"/>
    </row>
    <row r="20" spans="1:16" ht="15" customHeight="1" x14ac:dyDescent="0.35">
      <c r="A20" s="160"/>
      <c r="B20" s="184" t="s">
        <v>46</v>
      </c>
      <c r="C20" s="111">
        <v>2126</v>
      </c>
      <c r="D20" s="111">
        <v>2016</v>
      </c>
      <c r="E20" s="111">
        <v>1944</v>
      </c>
      <c r="F20" s="111">
        <v>1933</v>
      </c>
      <c r="G20" s="111">
        <v>1924</v>
      </c>
      <c r="H20" s="39"/>
      <c r="I20" s="39"/>
      <c r="J20" s="42">
        <v>1129</v>
      </c>
      <c r="K20" s="42">
        <v>1070</v>
      </c>
      <c r="L20" s="42">
        <v>1017</v>
      </c>
      <c r="M20" s="42">
        <v>979</v>
      </c>
      <c r="N20" s="42">
        <v>943</v>
      </c>
      <c r="O20" s="43" t="s">
        <v>53</v>
      </c>
      <c r="P20" s="112"/>
    </row>
    <row r="21" spans="1:16" ht="15" customHeight="1" x14ac:dyDescent="0.35">
      <c r="A21" s="160"/>
      <c r="B21" s="184" t="s">
        <v>47</v>
      </c>
      <c r="C21" s="111">
        <v>768</v>
      </c>
      <c r="D21" s="111">
        <v>719</v>
      </c>
      <c r="E21" s="111">
        <v>723</v>
      </c>
      <c r="F21" s="111">
        <v>738</v>
      </c>
      <c r="G21" s="111">
        <v>727</v>
      </c>
      <c r="H21" s="39"/>
      <c r="I21" s="39"/>
      <c r="J21" s="39">
        <v>1629</v>
      </c>
      <c r="K21" s="39">
        <v>1547</v>
      </c>
      <c r="L21" s="39">
        <v>1375</v>
      </c>
      <c r="M21" s="39">
        <v>1293</v>
      </c>
      <c r="N21" s="39">
        <v>1294</v>
      </c>
      <c r="O21" s="82" t="s">
        <v>54</v>
      </c>
      <c r="P21" s="112"/>
    </row>
    <row r="22" spans="1:16" ht="15" customHeight="1" x14ac:dyDescent="0.35">
      <c r="A22" s="160"/>
      <c r="B22" s="193"/>
      <c r="C22" s="194"/>
      <c r="D22" s="194"/>
      <c r="E22" s="194"/>
      <c r="F22" s="194"/>
      <c r="G22" s="194"/>
      <c r="H22" s="39"/>
      <c r="I22" s="39"/>
      <c r="J22" s="39"/>
      <c r="K22" s="39"/>
      <c r="L22" s="39"/>
      <c r="M22" s="39"/>
      <c r="N22" s="39"/>
      <c r="O22" s="62"/>
      <c r="P22" s="2"/>
    </row>
    <row r="23" spans="1:16" ht="15" customHeight="1" x14ac:dyDescent="0.35">
      <c r="A23" s="160"/>
      <c r="B23" s="193" t="s">
        <v>10</v>
      </c>
      <c r="C23" s="108"/>
      <c r="D23" s="108"/>
      <c r="E23" s="108"/>
      <c r="F23" s="108"/>
      <c r="G23" s="108"/>
      <c r="H23" s="39"/>
      <c r="I23" s="39"/>
      <c r="J23" s="39"/>
      <c r="K23" s="39"/>
      <c r="L23" s="39"/>
      <c r="M23" s="39"/>
      <c r="N23" s="39"/>
      <c r="O23" s="76" t="s">
        <v>11</v>
      </c>
    </row>
    <row r="24" spans="1:16" ht="15" customHeight="1" x14ac:dyDescent="0.35">
      <c r="A24" s="160"/>
      <c r="B24" s="184" t="s">
        <v>42</v>
      </c>
      <c r="C24" s="111">
        <v>172</v>
      </c>
      <c r="D24" s="111">
        <v>136</v>
      </c>
      <c r="E24" s="111">
        <v>126</v>
      </c>
      <c r="F24" s="111">
        <v>144</v>
      </c>
      <c r="G24" s="111">
        <v>89</v>
      </c>
      <c r="H24" s="39"/>
      <c r="I24" s="39"/>
      <c r="J24" s="42">
        <v>163</v>
      </c>
      <c r="K24" s="42">
        <v>119</v>
      </c>
      <c r="L24" s="42">
        <v>95</v>
      </c>
      <c r="M24" s="42">
        <v>106</v>
      </c>
      <c r="N24" s="42">
        <v>65</v>
      </c>
      <c r="O24" s="43" t="s">
        <v>50</v>
      </c>
      <c r="P24" s="112"/>
    </row>
    <row r="25" spans="1:16" ht="15" customHeight="1" x14ac:dyDescent="0.35">
      <c r="A25" s="160"/>
      <c r="B25" s="184" t="s">
        <v>43</v>
      </c>
      <c r="C25" s="111">
        <v>516</v>
      </c>
      <c r="D25" s="111">
        <v>369</v>
      </c>
      <c r="E25" s="111">
        <v>275</v>
      </c>
      <c r="F25" s="111">
        <v>231</v>
      </c>
      <c r="G25" s="111">
        <v>227</v>
      </c>
      <c r="H25" s="39"/>
      <c r="I25" s="39"/>
      <c r="J25" s="42">
        <v>1983</v>
      </c>
      <c r="K25" s="42">
        <v>1511</v>
      </c>
      <c r="L25" s="42">
        <v>1141</v>
      </c>
      <c r="M25" s="42">
        <v>1007</v>
      </c>
      <c r="N25" s="42">
        <v>900</v>
      </c>
      <c r="O25" s="61" t="s">
        <v>51</v>
      </c>
      <c r="P25" s="112"/>
    </row>
    <row r="26" spans="1:16" ht="15" customHeight="1" x14ac:dyDescent="0.35">
      <c r="A26" s="160"/>
      <c r="B26" s="184" t="s">
        <v>44</v>
      </c>
      <c r="C26" s="111">
        <v>490</v>
      </c>
      <c r="D26" s="111">
        <v>372</v>
      </c>
      <c r="E26" s="111">
        <v>319</v>
      </c>
      <c r="F26" s="111">
        <v>320</v>
      </c>
      <c r="G26" s="111">
        <v>303</v>
      </c>
      <c r="H26" s="39"/>
      <c r="I26" s="39"/>
      <c r="J26" s="42">
        <v>471</v>
      </c>
      <c r="K26" s="42">
        <v>394</v>
      </c>
      <c r="L26" s="42">
        <v>313</v>
      </c>
      <c r="M26" s="42">
        <v>296</v>
      </c>
      <c r="N26" s="42">
        <v>272</v>
      </c>
      <c r="O26" s="43" t="s">
        <v>90</v>
      </c>
      <c r="P26" s="112"/>
    </row>
    <row r="27" spans="1:16" ht="15" customHeight="1" x14ac:dyDescent="0.35">
      <c r="A27" s="160"/>
      <c r="B27" s="185" t="s">
        <v>111</v>
      </c>
      <c r="C27" s="111">
        <v>1632</v>
      </c>
      <c r="D27" s="111">
        <v>1844</v>
      </c>
      <c r="E27" s="111">
        <v>1850</v>
      </c>
      <c r="F27" s="111">
        <v>2365</v>
      </c>
      <c r="G27" s="111">
        <v>2525</v>
      </c>
      <c r="H27" s="39"/>
      <c r="I27" s="39"/>
      <c r="J27" s="42">
        <v>383</v>
      </c>
      <c r="K27" s="42">
        <v>444</v>
      </c>
      <c r="L27" s="42">
        <v>422</v>
      </c>
      <c r="M27" s="42">
        <v>466</v>
      </c>
      <c r="N27" s="42">
        <v>619</v>
      </c>
      <c r="O27" s="70" t="s">
        <v>112</v>
      </c>
      <c r="P27" s="112"/>
    </row>
    <row r="28" spans="1:16" ht="15" customHeight="1" x14ac:dyDescent="0.35">
      <c r="A28" s="160"/>
      <c r="B28" s="184" t="s">
        <v>45</v>
      </c>
      <c r="C28" s="111">
        <v>16617</v>
      </c>
      <c r="D28" s="111">
        <v>14549</v>
      </c>
      <c r="E28" s="111">
        <v>11507</v>
      </c>
      <c r="F28" s="111">
        <v>10854</v>
      </c>
      <c r="G28" s="111">
        <v>9942</v>
      </c>
      <c r="H28" s="39"/>
      <c r="I28" s="39"/>
      <c r="J28" s="42">
        <v>7499</v>
      </c>
      <c r="K28" s="42">
        <v>6686</v>
      </c>
      <c r="L28" s="42">
        <v>5338</v>
      </c>
      <c r="M28" s="42">
        <v>4875</v>
      </c>
      <c r="N28" s="42">
        <v>4230</v>
      </c>
      <c r="O28" s="43" t="s">
        <v>52</v>
      </c>
      <c r="P28" s="112"/>
    </row>
    <row r="29" spans="1:16" ht="15" customHeight="1" x14ac:dyDescent="0.35">
      <c r="A29" s="160"/>
      <c r="B29" s="184" t="s">
        <v>46</v>
      </c>
      <c r="C29" s="195">
        <v>172</v>
      </c>
      <c r="D29" s="195">
        <v>146</v>
      </c>
      <c r="E29" s="195">
        <v>151</v>
      </c>
      <c r="F29" s="195">
        <v>149</v>
      </c>
      <c r="G29" s="195">
        <v>124</v>
      </c>
      <c r="H29" s="39"/>
      <c r="I29" s="39"/>
      <c r="J29" s="42">
        <v>59</v>
      </c>
      <c r="K29" s="42">
        <v>48</v>
      </c>
      <c r="L29" s="42">
        <v>51</v>
      </c>
      <c r="M29" s="42">
        <v>49</v>
      </c>
      <c r="N29" s="42">
        <v>40</v>
      </c>
      <c r="O29" s="43" t="s">
        <v>53</v>
      </c>
      <c r="P29" s="112"/>
    </row>
    <row r="30" spans="1:16" ht="15" customHeight="1" x14ac:dyDescent="0.35">
      <c r="A30" s="160"/>
      <c r="B30" s="184" t="s">
        <v>47</v>
      </c>
      <c r="C30" s="111">
        <v>411</v>
      </c>
      <c r="D30" s="111">
        <v>336</v>
      </c>
      <c r="E30" s="111">
        <v>309</v>
      </c>
      <c r="F30" s="111">
        <v>310</v>
      </c>
      <c r="G30" s="111">
        <v>352</v>
      </c>
      <c r="H30" s="39"/>
      <c r="I30" s="39"/>
      <c r="J30" s="39">
        <v>1261</v>
      </c>
      <c r="K30" s="39">
        <v>1241</v>
      </c>
      <c r="L30" s="39">
        <v>1093</v>
      </c>
      <c r="M30" s="39">
        <v>1095</v>
      </c>
      <c r="N30" s="39">
        <v>1073</v>
      </c>
      <c r="O30" s="82" t="s">
        <v>54</v>
      </c>
      <c r="P30" s="112"/>
    </row>
    <row r="31" spans="1:16" ht="15" customHeight="1" x14ac:dyDescent="0.35">
      <c r="A31" s="160"/>
      <c r="C31" s="138"/>
      <c r="D31" s="138"/>
      <c r="E31" s="138"/>
      <c r="F31" s="138"/>
      <c r="G31" s="138"/>
      <c r="J31" s="138"/>
      <c r="K31" s="138"/>
      <c r="L31" s="138"/>
      <c r="M31" s="138"/>
      <c r="N31" s="138"/>
      <c r="P31" s="112"/>
    </row>
    <row r="32" spans="1:16" ht="15" customHeight="1" x14ac:dyDescent="0.35">
      <c r="A32" s="160"/>
      <c r="B32" s="155" t="s">
        <v>100</v>
      </c>
      <c r="C32" s="46"/>
      <c r="D32" s="46"/>
      <c r="E32" s="46"/>
      <c r="F32" s="46"/>
      <c r="H32" s="39"/>
      <c r="I32" s="39"/>
      <c r="J32" s="39"/>
      <c r="K32" s="11"/>
      <c r="L32" s="196"/>
      <c r="M32" s="249" t="s">
        <v>101</v>
      </c>
      <c r="N32" s="249"/>
      <c r="O32" s="249"/>
      <c r="P32" s="2"/>
    </row>
    <row r="33" spans="1:16" ht="95.25" customHeight="1" x14ac:dyDescent="0.35">
      <c r="A33" s="192"/>
      <c r="C33" s="22"/>
      <c r="D33" s="22"/>
      <c r="E33" s="22"/>
      <c r="F33" s="22"/>
      <c r="H33" s="23"/>
      <c r="I33" s="23"/>
      <c r="J33" s="27"/>
      <c r="K33" s="27"/>
      <c r="L33" s="27"/>
      <c r="M33" s="27"/>
      <c r="P33" s="2"/>
    </row>
    <row r="34" spans="1:16" ht="15" customHeight="1" x14ac:dyDescent="0.35"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</row>
    <row r="35" spans="1:16" ht="15" customHeight="1" x14ac:dyDescent="0.35">
      <c r="B35" s="145"/>
      <c r="C35" s="138"/>
      <c r="D35" s="138"/>
      <c r="E35" s="138"/>
      <c r="F35" s="138"/>
      <c r="G35" s="138"/>
      <c r="H35" s="156"/>
      <c r="J35" s="138"/>
      <c r="K35" s="138"/>
      <c r="L35" s="138"/>
      <c r="M35" s="138"/>
      <c r="N35" s="138"/>
      <c r="P35" s="138">
        <f>SUM(M35:O35)</f>
        <v>0</v>
      </c>
    </row>
    <row r="37" spans="1:16" ht="15" customHeight="1" x14ac:dyDescent="0.35">
      <c r="B37" s="145"/>
      <c r="C37" s="138"/>
      <c r="D37" s="138"/>
      <c r="E37" s="138"/>
      <c r="F37" s="138"/>
    </row>
    <row r="38" spans="1:16" ht="15" customHeight="1" x14ac:dyDescent="0.35">
      <c r="C38" s="11"/>
      <c r="D38" s="11"/>
      <c r="E38" s="11"/>
      <c r="F38" s="11"/>
    </row>
    <row r="39" spans="1:16" ht="15" customHeight="1" x14ac:dyDescent="0.35">
      <c r="B39" s="145"/>
      <c r="C39" s="11"/>
      <c r="D39" s="11"/>
      <c r="E39" s="11"/>
      <c r="F39" s="11"/>
    </row>
    <row r="40" spans="1:16" ht="15" customHeight="1" x14ac:dyDescent="0.35">
      <c r="B40" s="145"/>
      <c r="C40" s="11"/>
      <c r="D40" s="11"/>
      <c r="E40" s="11"/>
      <c r="F40" s="11"/>
    </row>
    <row r="41" spans="1:16" ht="15" customHeight="1" x14ac:dyDescent="0.35">
      <c r="B41" s="145"/>
      <c r="C41" s="11"/>
      <c r="D41" s="11"/>
      <c r="E41" s="11"/>
      <c r="F41" s="11"/>
    </row>
    <row r="42" spans="1:16" ht="15" customHeight="1" x14ac:dyDescent="0.35">
      <c r="B42" s="145"/>
      <c r="C42" s="11"/>
      <c r="D42" s="11"/>
      <c r="E42" s="11"/>
      <c r="F42" s="11"/>
    </row>
    <row r="43" spans="1:16" ht="15" customHeight="1" x14ac:dyDescent="0.35">
      <c r="B43" s="145"/>
    </row>
    <row r="45" spans="1:16" ht="15" customHeight="1" x14ac:dyDescent="0.35">
      <c r="B45" s="145"/>
    </row>
    <row r="46" spans="1:16" ht="15" customHeight="1" x14ac:dyDescent="0.35">
      <c r="B46" s="145"/>
    </row>
    <row r="47" spans="1:16" ht="15" customHeight="1" x14ac:dyDescent="0.35">
      <c r="B47" s="145"/>
    </row>
    <row r="49" spans="2:2" ht="15" customHeight="1" x14ac:dyDescent="0.35">
      <c r="B49" s="145"/>
    </row>
    <row r="50" spans="2:2" ht="15" customHeight="1" x14ac:dyDescent="0.35">
      <c r="B50" s="145"/>
    </row>
    <row r="51" spans="2:2" ht="15" customHeight="1" x14ac:dyDescent="0.35">
      <c r="B51" s="145"/>
    </row>
    <row r="53" spans="2:2" ht="15" customHeight="1" x14ac:dyDescent="0.35">
      <c r="B53" s="145"/>
    </row>
    <row r="54" spans="2:2" ht="15" customHeight="1" x14ac:dyDescent="0.35">
      <c r="B54" s="145"/>
    </row>
    <row r="55" spans="2:2" ht="15" customHeight="1" x14ac:dyDescent="0.35">
      <c r="B55" s="145"/>
    </row>
    <row r="57" spans="2:2" ht="15" customHeight="1" x14ac:dyDescent="0.35">
      <c r="B57" s="145"/>
    </row>
    <row r="58" spans="2:2" ht="15" customHeight="1" x14ac:dyDescent="0.35">
      <c r="B58" s="145"/>
    </row>
    <row r="59" spans="2:2" ht="15" customHeight="1" x14ac:dyDescent="0.35">
      <c r="B59" s="2"/>
    </row>
  </sheetData>
  <mergeCells count="7">
    <mergeCell ref="B7:H8"/>
    <mergeCell ref="C3:C4"/>
    <mergeCell ref="P3:P4"/>
    <mergeCell ref="M32:O32"/>
    <mergeCell ref="B3:B4"/>
    <mergeCell ref="J7:O8"/>
    <mergeCell ref="J3:L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3" max="16383" man="1"/>
  </rowBreaks>
  <colBreaks count="1" manualBreakCount="1">
    <brk id="8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view="pageBreakPreview" topLeftCell="A4" zoomScale="80" zoomScaleNormal="80" zoomScaleSheetLayoutView="80" workbookViewId="0">
      <selection activeCell="R83" sqref="R83"/>
    </sheetView>
  </sheetViews>
  <sheetFormatPr defaultRowHeight="15" customHeight="1" x14ac:dyDescent="0.35"/>
  <cols>
    <col min="1" max="1" width="1.6328125" style="122" customWidth="1"/>
    <col min="2" max="2" width="50.6328125" style="122" customWidth="1"/>
    <col min="3" max="7" width="9.36328125" style="122" customWidth="1"/>
    <col min="8" max="9" width="13.36328125" style="122" customWidth="1"/>
    <col min="10" max="14" width="9.36328125" style="122" customWidth="1"/>
    <col min="15" max="15" width="50.6328125" style="131" customWidth="1"/>
    <col min="16" max="16" width="1.6328125" style="122" customWidth="1"/>
    <col min="17" max="16384" width="8.7265625" style="122"/>
  </cols>
  <sheetData>
    <row r="1" spans="1:16" ht="15" customHeight="1" x14ac:dyDescent="0.35">
      <c r="A1" s="118"/>
      <c r="B1" s="118"/>
      <c r="C1" s="119"/>
      <c r="D1" s="120"/>
      <c r="E1" s="120"/>
      <c r="F1" s="120"/>
      <c r="G1" s="120"/>
      <c r="H1" s="118"/>
      <c r="I1" s="120"/>
      <c r="J1" s="120"/>
      <c r="K1" s="120"/>
      <c r="L1" s="121"/>
      <c r="M1" s="120"/>
      <c r="N1" s="118"/>
      <c r="O1" s="118"/>
      <c r="P1" s="119"/>
    </row>
    <row r="2" spans="1:16" ht="15" customHeight="1" x14ac:dyDescent="0.35">
      <c r="A2" s="118"/>
      <c r="B2" s="118"/>
      <c r="C2" s="119"/>
      <c r="D2" s="120"/>
      <c r="E2" s="120"/>
      <c r="F2" s="120"/>
      <c r="G2" s="120"/>
      <c r="H2" s="118"/>
      <c r="I2" s="120"/>
      <c r="J2" s="120"/>
      <c r="K2" s="120"/>
      <c r="L2" s="121"/>
      <c r="M2" s="120"/>
      <c r="N2" s="118"/>
      <c r="O2" s="118"/>
      <c r="P2" s="119"/>
    </row>
    <row r="3" spans="1:16" ht="15" customHeight="1" x14ac:dyDescent="0.35">
      <c r="A3" s="118"/>
      <c r="B3" s="236" t="s">
        <v>106</v>
      </c>
      <c r="C3" s="246"/>
      <c r="D3" s="120"/>
      <c r="E3" s="120"/>
      <c r="F3" s="120"/>
      <c r="G3" s="120"/>
      <c r="H3" s="123"/>
      <c r="I3" s="123"/>
      <c r="J3" s="236" t="s">
        <v>107</v>
      </c>
      <c r="K3" s="236"/>
      <c r="L3" s="236"/>
      <c r="M3" s="123"/>
      <c r="N3" s="118"/>
      <c r="O3" s="122"/>
      <c r="P3" s="247"/>
    </row>
    <row r="4" spans="1:16" ht="15" customHeight="1" x14ac:dyDescent="0.35">
      <c r="A4" s="118"/>
      <c r="B4" s="236"/>
      <c r="C4" s="246"/>
      <c r="D4" s="120"/>
      <c r="E4" s="120"/>
      <c r="F4" s="120"/>
      <c r="G4" s="120"/>
      <c r="H4" s="123"/>
      <c r="I4" s="123"/>
      <c r="J4" s="236"/>
      <c r="K4" s="236"/>
      <c r="L4" s="236"/>
      <c r="M4" s="123"/>
      <c r="N4" s="118"/>
      <c r="O4" s="211"/>
      <c r="P4" s="247"/>
    </row>
    <row r="5" spans="1:16" ht="15" customHeight="1" thickBot="1" x14ac:dyDescent="0.4">
      <c r="A5" s="118"/>
      <c r="B5" s="118"/>
      <c r="C5" s="116"/>
      <c r="D5" s="116"/>
      <c r="E5" s="116"/>
      <c r="F5" s="116"/>
      <c r="G5" s="120"/>
      <c r="H5" s="118"/>
      <c r="I5" s="116"/>
      <c r="J5" s="116"/>
      <c r="K5" s="116"/>
      <c r="L5" s="117"/>
      <c r="M5" s="120"/>
      <c r="N5" s="118"/>
      <c r="O5" s="118"/>
      <c r="P5" s="116"/>
    </row>
    <row r="6" spans="1:16" ht="3.75" customHeight="1" thickBot="1" x14ac:dyDescent="0.4">
      <c r="A6" s="213"/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</row>
    <row r="7" spans="1:16" ht="15" customHeight="1" x14ac:dyDescent="0.35">
      <c r="A7" s="157"/>
      <c r="B7" s="237" t="s">
        <v>124</v>
      </c>
      <c r="C7" s="237"/>
      <c r="D7" s="237"/>
      <c r="E7" s="237"/>
      <c r="F7" s="237"/>
      <c r="G7" s="237"/>
      <c r="H7" s="237"/>
      <c r="J7" s="243" t="s">
        <v>125</v>
      </c>
      <c r="K7" s="243"/>
      <c r="L7" s="243"/>
      <c r="M7" s="243"/>
      <c r="N7" s="243"/>
      <c r="O7" s="243"/>
    </row>
    <row r="8" spans="1:16" ht="15" customHeight="1" x14ac:dyDescent="0.35">
      <c r="A8" s="157"/>
      <c r="B8" s="237"/>
      <c r="C8" s="237"/>
      <c r="D8" s="237"/>
      <c r="E8" s="237"/>
      <c r="F8" s="237"/>
      <c r="G8" s="237"/>
      <c r="H8" s="237"/>
      <c r="I8" s="212"/>
      <c r="J8" s="237"/>
      <c r="K8" s="237"/>
      <c r="L8" s="237"/>
      <c r="M8" s="237"/>
      <c r="N8" s="237"/>
      <c r="O8" s="237"/>
    </row>
    <row r="9" spans="1:16" ht="15" customHeight="1" x14ac:dyDescent="0.35">
      <c r="A9" s="157"/>
      <c r="B9" s="168"/>
      <c r="C9" s="31"/>
      <c r="D9" s="31"/>
      <c r="E9" s="31"/>
      <c r="F9" s="31"/>
      <c r="G9" s="115" t="s">
        <v>17</v>
      </c>
      <c r="H9" s="30"/>
      <c r="I9" s="30"/>
      <c r="K9" s="30"/>
      <c r="L9" s="30"/>
      <c r="M9" s="30"/>
      <c r="O9" s="115" t="s">
        <v>18</v>
      </c>
    </row>
    <row r="10" spans="1:16" ht="15" customHeight="1" x14ac:dyDescent="0.35">
      <c r="A10" s="157"/>
      <c r="B10" s="161"/>
      <c r="C10" s="158">
        <v>2015</v>
      </c>
      <c r="D10" s="158">
        <v>2016</v>
      </c>
      <c r="E10" s="158">
        <v>2017</v>
      </c>
      <c r="F10" s="158">
        <v>2018</v>
      </c>
      <c r="G10" s="158">
        <v>2019</v>
      </c>
      <c r="H10" s="180"/>
      <c r="I10" s="180"/>
      <c r="J10" s="158">
        <v>2015</v>
      </c>
      <c r="K10" s="158">
        <v>2016</v>
      </c>
      <c r="L10" s="158">
        <v>2017</v>
      </c>
      <c r="M10" s="158">
        <v>2018</v>
      </c>
      <c r="N10" s="158">
        <v>2019</v>
      </c>
      <c r="O10" s="15"/>
    </row>
    <row r="11" spans="1:16" ht="15" customHeight="1" x14ac:dyDescent="0.35">
      <c r="A11" s="157"/>
      <c r="C11" s="156"/>
      <c r="D11" s="181"/>
      <c r="H11" s="1"/>
      <c r="I11" s="16"/>
      <c r="O11" s="15"/>
    </row>
    <row r="12" spans="1:16" ht="15" customHeight="1" x14ac:dyDescent="0.35">
      <c r="A12" s="160"/>
      <c r="B12" s="182" t="s">
        <v>108</v>
      </c>
      <c r="H12" s="33"/>
      <c r="I12" s="33"/>
      <c r="O12" s="183" t="s">
        <v>109</v>
      </c>
      <c r="P12" s="2"/>
    </row>
    <row r="13" spans="1:16" ht="15" customHeight="1" x14ac:dyDescent="0.35">
      <c r="A13" s="160"/>
      <c r="B13" s="182" t="s">
        <v>15</v>
      </c>
      <c r="H13" s="47"/>
      <c r="I13" s="47"/>
      <c r="O13" s="183" t="s">
        <v>16</v>
      </c>
      <c r="P13" s="2"/>
    </row>
    <row r="14" spans="1:16" ht="15" customHeight="1" x14ac:dyDescent="0.35">
      <c r="A14" s="160"/>
      <c r="B14" s="56" t="s">
        <v>19</v>
      </c>
      <c r="H14" s="54"/>
      <c r="I14" s="47"/>
      <c r="O14" s="83" t="s">
        <v>20</v>
      </c>
      <c r="P14" s="2"/>
    </row>
    <row r="15" spans="1:16" ht="15" customHeight="1" x14ac:dyDescent="0.35">
      <c r="A15" s="160"/>
      <c r="B15" s="184" t="s">
        <v>42</v>
      </c>
      <c r="C15" s="53">
        <v>4241</v>
      </c>
      <c r="D15" s="53">
        <v>3804</v>
      </c>
      <c r="E15" s="53">
        <v>3377</v>
      </c>
      <c r="F15" s="53">
        <v>3151</v>
      </c>
      <c r="G15" s="53">
        <v>2907</v>
      </c>
      <c r="H15" s="53"/>
      <c r="I15" s="53"/>
      <c r="J15" s="53">
        <v>2389</v>
      </c>
      <c r="K15" s="53">
        <v>2087</v>
      </c>
      <c r="L15" s="53">
        <v>1689</v>
      </c>
      <c r="M15" s="53">
        <v>1541</v>
      </c>
      <c r="N15" s="53">
        <v>1450</v>
      </c>
      <c r="O15" s="87" t="s">
        <v>50</v>
      </c>
      <c r="P15" s="2"/>
    </row>
    <row r="16" spans="1:16" ht="15" customHeight="1" x14ac:dyDescent="0.35">
      <c r="A16" s="160"/>
      <c r="B16" s="184" t="s">
        <v>43</v>
      </c>
      <c r="C16" s="53">
        <v>7451</v>
      </c>
      <c r="D16" s="53">
        <v>6687</v>
      </c>
      <c r="E16" s="53">
        <v>5947</v>
      </c>
      <c r="F16" s="53">
        <v>5449</v>
      </c>
      <c r="G16" s="53">
        <v>5209</v>
      </c>
      <c r="H16" s="53"/>
      <c r="I16" s="53"/>
      <c r="J16" s="53">
        <v>21725</v>
      </c>
      <c r="K16" s="53">
        <v>19956</v>
      </c>
      <c r="L16" s="53">
        <v>18324</v>
      </c>
      <c r="M16" s="53">
        <v>17635</v>
      </c>
      <c r="N16" s="53">
        <v>17502</v>
      </c>
      <c r="O16" s="86" t="s">
        <v>51</v>
      </c>
      <c r="P16" s="2"/>
    </row>
    <row r="17" spans="1:16" ht="15" customHeight="1" x14ac:dyDescent="0.35">
      <c r="A17" s="160"/>
      <c r="B17" s="184" t="s">
        <v>44</v>
      </c>
      <c r="C17" s="53">
        <v>3146</v>
      </c>
      <c r="D17" s="53">
        <v>2919</v>
      </c>
      <c r="E17" s="53">
        <v>2631</v>
      </c>
      <c r="F17" s="53">
        <v>2425</v>
      </c>
      <c r="G17" s="53">
        <v>2293</v>
      </c>
      <c r="H17" s="53"/>
      <c r="I17" s="53"/>
      <c r="J17" s="53">
        <v>2264</v>
      </c>
      <c r="K17" s="53">
        <v>2089</v>
      </c>
      <c r="L17" s="53">
        <v>1849</v>
      </c>
      <c r="M17" s="53">
        <v>1756</v>
      </c>
      <c r="N17" s="53">
        <v>1554</v>
      </c>
      <c r="O17" s="87" t="s">
        <v>90</v>
      </c>
      <c r="P17" s="2"/>
    </row>
    <row r="18" spans="1:16" ht="15" customHeight="1" x14ac:dyDescent="0.35">
      <c r="A18" s="160"/>
      <c r="B18" s="185" t="s">
        <v>110</v>
      </c>
      <c r="C18" s="53">
        <v>10764</v>
      </c>
      <c r="D18" s="53">
        <v>10685</v>
      </c>
      <c r="E18" s="53">
        <v>10419</v>
      </c>
      <c r="F18" s="53">
        <v>11003</v>
      </c>
      <c r="G18" s="53">
        <v>11435</v>
      </c>
      <c r="H18" s="53"/>
      <c r="I18" s="53"/>
      <c r="J18" s="53">
        <v>2990</v>
      </c>
      <c r="K18" s="53">
        <v>2996</v>
      </c>
      <c r="L18" s="53">
        <v>2913</v>
      </c>
      <c r="M18" s="53">
        <v>3073</v>
      </c>
      <c r="N18" s="53">
        <v>3209</v>
      </c>
      <c r="O18" s="87" t="s">
        <v>112</v>
      </c>
      <c r="P18" s="2"/>
    </row>
    <row r="19" spans="1:16" ht="15" customHeight="1" x14ac:dyDescent="0.35">
      <c r="A19" s="160"/>
      <c r="B19" s="184" t="s">
        <v>98</v>
      </c>
      <c r="C19" s="53">
        <v>57587</v>
      </c>
      <c r="D19" s="53">
        <v>52597</v>
      </c>
      <c r="E19" s="53">
        <v>47310</v>
      </c>
      <c r="F19" s="53">
        <v>45212</v>
      </c>
      <c r="G19" s="53">
        <v>43218</v>
      </c>
      <c r="H19" s="53"/>
      <c r="I19" s="53"/>
      <c r="J19" s="53">
        <v>24928</v>
      </c>
      <c r="K19" s="53">
        <v>22994</v>
      </c>
      <c r="L19" s="53">
        <v>21052</v>
      </c>
      <c r="M19" s="53">
        <v>20306</v>
      </c>
      <c r="N19" s="53">
        <v>19628</v>
      </c>
      <c r="O19" s="87" t="s">
        <v>99</v>
      </c>
      <c r="P19" s="2"/>
    </row>
    <row r="20" spans="1:16" ht="15" customHeight="1" x14ac:dyDescent="0.35">
      <c r="A20" s="160"/>
      <c r="B20" s="184" t="s">
        <v>46</v>
      </c>
      <c r="C20" s="53">
        <v>2298</v>
      </c>
      <c r="D20" s="53">
        <v>2162</v>
      </c>
      <c r="E20" s="53">
        <v>2095</v>
      </c>
      <c r="F20" s="53">
        <v>2082</v>
      </c>
      <c r="G20" s="53">
        <v>2048</v>
      </c>
      <c r="H20" s="53"/>
      <c r="I20" s="53"/>
      <c r="J20" s="53">
        <v>1188</v>
      </c>
      <c r="K20" s="53">
        <v>1118</v>
      </c>
      <c r="L20" s="53">
        <v>1068</v>
      </c>
      <c r="M20" s="53">
        <v>1028</v>
      </c>
      <c r="N20" s="53">
        <v>983</v>
      </c>
      <c r="O20" s="87" t="s">
        <v>53</v>
      </c>
      <c r="P20" s="2"/>
    </row>
    <row r="21" spans="1:16" ht="15" customHeight="1" x14ac:dyDescent="0.35">
      <c r="A21" s="160"/>
      <c r="B21" s="184" t="s">
        <v>47</v>
      </c>
      <c r="C21" s="53">
        <v>1179</v>
      </c>
      <c r="D21" s="53">
        <v>1055</v>
      </c>
      <c r="E21" s="53">
        <v>1032</v>
      </c>
      <c r="F21" s="53">
        <v>1048</v>
      </c>
      <c r="G21" s="53">
        <v>1079</v>
      </c>
      <c r="H21" s="53"/>
      <c r="I21" s="53"/>
      <c r="J21" s="53">
        <v>2890</v>
      </c>
      <c r="K21" s="53">
        <v>2788</v>
      </c>
      <c r="L21" s="53">
        <v>2468</v>
      </c>
      <c r="M21" s="53">
        <v>2388</v>
      </c>
      <c r="N21" s="53">
        <v>2367</v>
      </c>
      <c r="O21" s="186" t="s">
        <v>54</v>
      </c>
      <c r="P21" s="2"/>
    </row>
    <row r="22" spans="1:16" ht="15" customHeight="1" x14ac:dyDescent="0.35">
      <c r="A22" s="160"/>
      <c r="B22" s="78"/>
      <c r="C22" s="53"/>
      <c r="D22" s="53"/>
      <c r="E22" s="53"/>
      <c r="F22" s="53"/>
      <c r="G22" s="53"/>
      <c r="H22" s="50"/>
      <c r="I22" s="53"/>
      <c r="J22" s="53"/>
      <c r="K22" s="53"/>
      <c r="L22" s="53"/>
      <c r="M22" s="53"/>
      <c r="N22" s="53"/>
      <c r="O22" s="86"/>
      <c r="P22" s="2"/>
    </row>
    <row r="23" spans="1:16" ht="15" customHeight="1" x14ac:dyDescent="0.35">
      <c r="A23" s="160"/>
      <c r="B23" s="162" t="s">
        <v>84</v>
      </c>
      <c r="C23" s="77"/>
      <c r="D23" s="77"/>
      <c r="E23" s="77"/>
      <c r="F23" s="77"/>
      <c r="G23" s="77"/>
      <c r="H23" s="50"/>
      <c r="I23" s="53"/>
      <c r="J23" s="53"/>
      <c r="K23" s="53"/>
      <c r="L23" s="53"/>
      <c r="M23" s="53"/>
      <c r="N23" s="53"/>
      <c r="O23" s="187" t="s">
        <v>85</v>
      </c>
    </row>
    <row r="24" spans="1:16" ht="15" customHeight="1" x14ac:dyDescent="0.35">
      <c r="A24" s="160"/>
      <c r="B24" s="149"/>
      <c r="C24" s="97"/>
      <c r="D24" s="97"/>
      <c r="E24" s="97"/>
      <c r="F24" s="97"/>
      <c r="G24" s="97"/>
      <c r="H24" s="53"/>
      <c r="I24" s="53"/>
      <c r="J24" s="97"/>
      <c r="K24" s="97"/>
      <c r="L24" s="97"/>
      <c r="M24" s="97"/>
      <c r="N24" s="97"/>
      <c r="O24" s="48"/>
      <c r="P24" s="2"/>
    </row>
    <row r="25" spans="1:16" ht="15" customHeight="1" x14ac:dyDescent="0.35">
      <c r="A25" s="160"/>
      <c r="B25" s="184" t="s">
        <v>42</v>
      </c>
      <c r="C25" s="50">
        <v>63.966817496229254</v>
      </c>
      <c r="D25" s="50">
        <v>64.573077575963339</v>
      </c>
      <c r="E25" s="50">
        <v>66.660086853533357</v>
      </c>
      <c r="F25" s="50">
        <v>67.156862745098039</v>
      </c>
      <c r="G25" s="50">
        <v>66.720220335092947</v>
      </c>
      <c r="H25" s="50"/>
      <c r="I25" s="50"/>
      <c r="J25" s="50">
        <v>36.033182503770739</v>
      </c>
      <c r="K25" s="50">
        <v>35.426922424036668</v>
      </c>
      <c r="L25" s="50">
        <v>33.339913146466635</v>
      </c>
      <c r="M25" s="50">
        <v>32.843137254901961</v>
      </c>
      <c r="N25" s="50">
        <v>33.279779664907046</v>
      </c>
      <c r="O25" s="87" t="s">
        <v>50</v>
      </c>
      <c r="P25" s="2"/>
    </row>
    <row r="26" spans="1:16" ht="15" customHeight="1" x14ac:dyDescent="0.35">
      <c r="A26" s="160"/>
      <c r="B26" s="184" t="s">
        <v>43</v>
      </c>
      <c r="C26" s="50">
        <v>25.538113517959964</v>
      </c>
      <c r="D26" s="50">
        <v>25.098524940885035</v>
      </c>
      <c r="E26" s="50">
        <v>24.502492686745502</v>
      </c>
      <c r="F26" s="50">
        <v>23.60509443770577</v>
      </c>
      <c r="G26" s="50">
        <v>22.936022191889393</v>
      </c>
      <c r="H26" s="50"/>
      <c r="I26" s="50"/>
      <c r="J26" s="50">
        <v>74.461886482040029</v>
      </c>
      <c r="K26" s="50">
        <v>74.901475059114958</v>
      </c>
      <c r="L26" s="50">
        <v>75.497507313254502</v>
      </c>
      <c r="M26" s="50">
        <v>76.394905562294241</v>
      </c>
      <c r="N26" s="50">
        <v>77.063977808110607</v>
      </c>
      <c r="O26" s="86" t="s">
        <v>51</v>
      </c>
      <c r="P26" s="2"/>
    </row>
    <row r="27" spans="1:16" ht="15" customHeight="1" x14ac:dyDescent="0.35">
      <c r="A27" s="160"/>
      <c r="B27" s="184" t="s">
        <v>44</v>
      </c>
      <c r="C27" s="50">
        <v>58.151571164510166</v>
      </c>
      <c r="D27" s="50">
        <v>58.2867412140575</v>
      </c>
      <c r="E27" s="50">
        <v>58.727678571428577</v>
      </c>
      <c r="F27" s="50">
        <v>58.000478354460661</v>
      </c>
      <c r="G27" s="50">
        <v>59.604886924876531</v>
      </c>
      <c r="H27" s="50"/>
      <c r="I27" s="50"/>
      <c r="J27" s="50">
        <v>41.848428835489834</v>
      </c>
      <c r="K27" s="50">
        <v>41.713258785942493</v>
      </c>
      <c r="L27" s="50">
        <v>41.272321428571431</v>
      </c>
      <c r="M27" s="50">
        <v>41.999521645539346</v>
      </c>
      <c r="N27" s="50">
        <v>40.395113075123476</v>
      </c>
      <c r="O27" s="87" t="s">
        <v>90</v>
      </c>
      <c r="P27" s="2"/>
    </row>
    <row r="28" spans="1:16" ht="15" customHeight="1" x14ac:dyDescent="0.35">
      <c r="A28" s="160"/>
      <c r="B28" s="185" t="s">
        <v>110</v>
      </c>
      <c r="C28" s="50">
        <v>78.260869565217391</v>
      </c>
      <c r="D28" s="50">
        <v>78.101016007601785</v>
      </c>
      <c r="E28" s="50">
        <v>78.150315031503155</v>
      </c>
      <c r="F28" s="50">
        <v>78.168513782324524</v>
      </c>
      <c r="G28" s="50">
        <v>78.08658836383502</v>
      </c>
      <c r="H28" s="50"/>
      <c r="I28" s="50"/>
      <c r="J28" s="50">
        <v>21.739130434782609</v>
      </c>
      <c r="K28" s="50">
        <v>21.898983992398215</v>
      </c>
      <c r="L28" s="50">
        <v>21.849684968496849</v>
      </c>
      <c r="M28" s="50">
        <v>21.831486217675476</v>
      </c>
      <c r="N28" s="50">
        <v>21.91341163616498</v>
      </c>
      <c r="O28" s="87" t="s">
        <v>112</v>
      </c>
      <c r="P28" s="2"/>
    </row>
    <row r="29" spans="1:16" ht="15" customHeight="1" x14ac:dyDescent="0.35">
      <c r="A29" s="160"/>
      <c r="B29" s="184" t="s">
        <v>45</v>
      </c>
      <c r="C29" s="50">
        <v>69.789735199660669</v>
      </c>
      <c r="D29" s="50">
        <v>69.58103477927267</v>
      </c>
      <c r="E29" s="50">
        <v>69.20511395219566</v>
      </c>
      <c r="F29" s="50">
        <v>69.006990445373788</v>
      </c>
      <c r="G29" s="50">
        <v>68.768099799509912</v>
      </c>
      <c r="H29" s="50"/>
      <c r="I29" s="50"/>
      <c r="J29" s="50">
        <v>30.210264800339331</v>
      </c>
      <c r="K29" s="50">
        <v>30.418965220727333</v>
      </c>
      <c r="L29" s="50">
        <v>30.794886047804336</v>
      </c>
      <c r="M29" s="50">
        <v>30.993009554626212</v>
      </c>
      <c r="N29" s="50">
        <v>31.231900200490088</v>
      </c>
      <c r="O29" s="87" t="s">
        <v>52</v>
      </c>
      <c r="P29" s="2"/>
    </row>
    <row r="30" spans="1:16" ht="15" customHeight="1" x14ac:dyDescent="0.35">
      <c r="A30" s="160"/>
      <c r="B30" s="184" t="s">
        <v>46</v>
      </c>
      <c r="C30" s="50">
        <v>65.920826161790018</v>
      </c>
      <c r="D30" s="50">
        <v>65.91463414634147</v>
      </c>
      <c r="E30" s="50">
        <v>66.234587417009166</v>
      </c>
      <c r="F30" s="50">
        <v>66.945337620578783</v>
      </c>
      <c r="G30" s="50">
        <v>67.56845925437149</v>
      </c>
      <c r="H30" s="50"/>
      <c r="I30" s="50"/>
      <c r="J30" s="50">
        <v>34.079173838209982</v>
      </c>
      <c r="K30" s="50">
        <v>34.085365853658537</v>
      </c>
      <c r="L30" s="50">
        <v>33.765412582990834</v>
      </c>
      <c r="M30" s="50">
        <v>33.054662379421224</v>
      </c>
      <c r="N30" s="50">
        <v>32.43154074562851</v>
      </c>
      <c r="O30" s="87" t="s">
        <v>53</v>
      </c>
      <c r="P30" s="2"/>
    </row>
    <row r="31" spans="1:16" ht="15" customHeight="1" x14ac:dyDescent="0.35">
      <c r="A31" s="160"/>
      <c r="B31" s="184" t="s">
        <v>47</v>
      </c>
      <c r="C31" s="50">
        <v>28.975178176456133</v>
      </c>
      <c r="D31" s="50">
        <v>27.452511059068435</v>
      </c>
      <c r="E31" s="50">
        <v>29.485714285714288</v>
      </c>
      <c r="F31" s="50">
        <v>30.50058207217695</v>
      </c>
      <c r="G31" s="50">
        <v>31.31166569936158</v>
      </c>
      <c r="H31" s="50"/>
      <c r="I31" s="50"/>
      <c r="J31" s="50">
        <v>71.024821823543874</v>
      </c>
      <c r="K31" s="50">
        <v>72.547488940931558</v>
      </c>
      <c r="L31" s="50">
        <v>70.51428571428572</v>
      </c>
      <c r="M31" s="50">
        <v>69.499417927823046</v>
      </c>
      <c r="N31" s="50">
        <v>68.688334300638417</v>
      </c>
      <c r="O31" s="186" t="s">
        <v>54</v>
      </c>
      <c r="P31" s="2"/>
    </row>
    <row r="32" spans="1:16" ht="15" customHeight="1" x14ac:dyDescent="0.35">
      <c r="A32" s="160"/>
      <c r="B32" s="47"/>
      <c r="C32" s="54"/>
      <c r="D32" s="54"/>
      <c r="E32" s="54"/>
      <c r="F32" s="54"/>
      <c r="G32" s="54"/>
      <c r="H32" s="54"/>
      <c r="I32" s="54"/>
      <c r="J32" s="52"/>
      <c r="K32" s="188"/>
      <c r="L32" s="188"/>
      <c r="M32" s="188"/>
      <c r="N32" s="188"/>
      <c r="O32" s="189"/>
      <c r="P32" s="2"/>
    </row>
    <row r="33" spans="1:16" ht="94.5" customHeight="1" x14ac:dyDescent="0.35">
      <c r="A33" s="190"/>
      <c r="B33" s="155" t="s">
        <v>100</v>
      </c>
      <c r="C33" s="24"/>
      <c r="D33" s="24"/>
      <c r="E33" s="24"/>
      <c r="F33" s="24"/>
      <c r="G33" s="24"/>
      <c r="H33" s="25"/>
      <c r="I33" s="25"/>
      <c r="J33" s="24"/>
      <c r="K33" s="24"/>
      <c r="L33" s="24"/>
      <c r="M33" s="250" t="s">
        <v>101</v>
      </c>
      <c r="N33" s="250"/>
      <c r="O33" s="250"/>
      <c r="P33" s="2"/>
    </row>
    <row r="34" spans="1:16" ht="15" customHeight="1" x14ac:dyDescent="0.35">
      <c r="B34" s="145"/>
      <c r="C34" s="16"/>
      <c r="D34" s="16"/>
      <c r="E34" s="191"/>
      <c r="F34" s="191"/>
      <c r="G34" s="191"/>
      <c r="H34" s="191"/>
    </row>
    <row r="35" spans="1:16" ht="15" customHeight="1" x14ac:dyDescent="0.35">
      <c r="B35" s="145"/>
      <c r="H35" s="144"/>
      <c r="I35" s="144"/>
    </row>
    <row r="36" spans="1:16" ht="15" customHeight="1" x14ac:dyDescent="0.35">
      <c r="B36" s="110"/>
      <c r="C36" s="110"/>
      <c r="D36" s="114"/>
      <c r="E36" s="110"/>
      <c r="F36" s="110"/>
      <c r="G36" s="110"/>
      <c r="I36" s="144"/>
    </row>
    <row r="37" spans="1:16" ht="15" customHeight="1" x14ac:dyDescent="0.35">
      <c r="B37" s="145"/>
      <c r="C37" s="138"/>
      <c r="D37" s="138"/>
      <c r="E37" s="138"/>
      <c r="F37" s="138"/>
      <c r="G37" s="138"/>
      <c r="H37" s="138"/>
      <c r="I37" s="144"/>
    </row>
    <row r="38" spans="1:16" ht="15" customHeight="1" x14ac:dyDescent="0.35">
      <c r="B38" s="184"/>
      <c r="C38" s="11"/>
      <c r="D38" s="11"/>
      <c r="E38" s="11"/>
      <c r="F38" s="11"/>
      <c r="G38" s="11"/>
      <c r="H38" s="11"/>
      <c r="I38" s="144"/>
    </row>
    <row r="39" spans="1:16" ht="15" customHeight="1" x14ac:dyDescent="0.35">
      <c r="B39" s="184"/>
      <c r="C39" s="11"/>
      <c r="D39" s="11"/>
      <c r="E39" s="11"/>
      <c r="F39" s="11"/>
      <c r="G39" s="11"/>
      <c r="H39" s="11"/>
      <c r="I39" s="144"/>
    </row>
    <row r="40" spans="1:16" ht="15" customHeight="1" x14ac:dyDescent="0.35">
      <c r="B40" s="184"/>
      <c r="C40" s="11"/>
      <c r="D40" s="11"/>
      <c r="E40" s="11"/>
      <c r="F40" s="11"/>
      <c r="G40" s="11"/>
      <c r="H40" s="11"/>
      <c r="I40" s="144"/>
    </row>
    <row r="41" spans="1:16" ht="15" customHeight="1" x14ac:dyDescent="0.35">
      <c r="B41" s="185"/>
      <c r="C41" s="11"/>
      <c r="D41" s="11"/>
      <c r="E41" s="11"/>
      <c r="F41" s="11"/>
      <c r="G41" s="11"/>
      <c r="H41" s="11"/>
      <c r="I41" s="144"/>
    </row>
    <row r="42" spans="1:16" ht="15" customHeight="1" x14ac:dyDescent="0.35">
      <c r="B42" s="184"/>
      <c r="C42" s="11"/>
      <c r="D42" s="11"/>
      <c r="E42" s="11"/>
      <c r="F42" s="11"/>
      <c r="G42" s="11"/>
      <c r="H42" s="11"/>
    </row>
    <row r="43" spans="1:16" ht="15" customHeight="1" x14ac:dyDescent="0.35">
      <c r="B43" s="184"/>
      <c r="C43" s="11"/>
      <c r="D43" s="11"/>
      <c r="E43" s="11"/>
      <c r="F43" s="11"/>
      <c r="G43" s="11"/>
      <c r="H43" s="11"/>
    </row>
    <row r="44" spans="1:16" ht="15" customHeight="1" x14ac:dyDescent="0.35">
      <c r="B44" s="184"/>
      <c r="C44" s="11"/>
      <c r="D44" s="11"/>
      <c r="E44" s="11"/>
      <c r="F44" s="11"/>
      <c r="G44" s="11"/>
      <c r="H44" s="11"/>
    </row>
    <row r="45" spans="1:16" ht="15" customHeight="1" x14ac:dyDescent="0.35">
      <c r="B45" s="145"/>
      <c r="C45" s="11"/>
      <c r="D45" s="11"/>
      <c r="E45" s="11"/>
      <c r="F45" s="11"/>
      <c r="G45" s="11"/>
      <c r="H45" s="11"/>
    </row>
    <row r="46" spans="1:16" ht="15" customHeight="1" x14ac:dyDescent="0.35">
      <c r="B46" s="145"/>
      <c r="G46" s="138"/>
    </row>
    <row r="47" spans="1:16" ht="15" customHeight="1" x14ac:dyDescent="0.35">
      <c r="B47" s="145"/>
    </row>
    <row r="48" spans="1:16" ht="15" customHeight="1" x14ac:dyDescent="0.35">
      <c r="C48" s="138"/>
      <c r="D48" s="138"/>
      <c r="E48" s="138"/>
      <c r="F48" s="138"/>
      <c r="G48" s="138"/>
    </row>
    <row r="49" spans="2:3" ht="15" customHeight="1" x14ac:dyDescent="0.35">
      <c r="B49" s="145"/>
    </row>
    <row r="50" spans="2:3" ht="15" customHeight="1" x14ac:dyDescent="0.35">
      <c r="B50" s="145"/>
      <c r="C50" s="138"/>
    </row>
    <row r="51" spans="2:3" ht="15" customHeight="1" x14ac:dyDescent="0.35">
      <c r="B51" s="145"/>
    </row>
    <row r="53" spans="2:3" ht="15" customHeight="1" x14ac:dyDescent="0.35">
      <c r="B53" s="145"/>
    </row>
    <row r="54" spans="2:3" ht="15" customHeight="1" x14ac:dyDescent="0.35">
      <c r="B54" s="145"/>
    </row>
    <row r="55" spans="2:3" ht="15" customHeight="1" x14ac:dyDescent="0.35">
      <c r="B55" s="145"/>
    </row>
    <row r="57" spans="2:3" ht="15" customHeight="1" x14ac:dyDescent="0.35">
      <c r="B57" s="145"/>
    </row>
    <row r="58" spans="2:3" ht="15" customHeight="1" x14ac:dyDescent="0.35">
      <c r="B58" s="145"/>
    </row>
    <row r="59" spans="2:3" ht="15" customHeight="1" x14ac:dyDescent="0.35">
      <c r="B59" s="2"/>
    </row>
  </sheetData>
  <mergeCells count="7">
    <mergeCell ref="B7:H8"/>
    <mergeCell ref="C3:C4"/>
    <mergeCell ref="P3:P4"/>
    <mergeCell ref="M33:O33"/>
    <mergeCell ref="B3:B4"/>
    <mergeCell ref="J7:O8"/>
    <mergeCell ref="J3:L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3" max="16383" man="1"/>
  </rowBreaks>
  <colBreaks count="1" manualBreakCount="1">
    <brk id="8" max="32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view="pageBreakPreview" topLeftCell="E10" zoomScale="80" zoomScaleNormal="80" zoomScaleSheetLayoutView="80" workbookViewId="0">
      <selection activeCell="R83" sqref="R83"/>
    </sheetView>
  </sheetViews>
  <sheetFormatPr defaultRowHeight="15" customHeight="1" x14ac:dyDescent="0.35"/>
  <cols>
    <col min="1" max="1" width="1.6328125" style="122" customWidth="1"/>
    <col min="2" max="2" width="50.6328125" style="122" customWidth="1"/>
    <col min="3" max="7" width="9.36328125" style="122" customWidth="1"/>
    <col min="8" max="9" width="13.36328125" style="122" customWidth="1"/>
    <col min="10" max="14" width="9.36328125" style="122" customWidth="1"/>
    <col min="15" max="15" width="50.6328125" style="131" customWidth="1"/>
    <col min="16" max="16" width="1.6328125" style="122" customWidth="1"/>
    <col min="17" max="16384" width="8.7265625" style="122"/>
  </cols>
  <sheetData>
    <row r="1" spans="1:16" ht="15" customHeight="1" x14ac:dyDescent="0.35">
      <c r="A1" s="118"/>
      <c r="B1" s="118"/>
      <c r="C1" s="119"/>
      <c r="D1" s="120"/>
      <c r="E1" s="120"/>
      <c r="F1" s="120"/>
      <c r="G1" s="120"/>
      <c r="H1" s="118"/>
      <c r="I1" s="120"/>
      <c r="J1" s="120"/>
      <c r="K1" s="120"/>
      <c r="L1" s="121"/>
      <c r="M1" s="120"/>
      <c r="N1" s="118"/>
      <c r="O1" s="118"/>
      <c r="P1" s="119"/>
    </row>
    <row r="2" spans="1:16" ht="15" customHeight="1" x14ac:dyDescent="0.35">
      <c r="A2" s="118"/>
      <c r="B2" s="118"/>
      <c r="C2" s="119"/>
      <c r="D2" s="120"/>
      <c r="E2" s="120"/>
      <c r="F2" s="120"/>
      <c r="G2" s="120"/>
      <c r="H2" s="118"/>
      <c r="I2" s="120"/>
      <c r="J2" s="120"/>
      <c r="K2" s="120"/>
      <c r="L2" s="121"/>
      <c r="M2" s="120"/>
      <c r="N2" s="118"/>
      <c r="O2" s="118"/>
      <c r="P2" s="119"/>
    </row>
    <row r="3" spans="1:16" ht="15" customHeight="1" x14ac:dyDescent="0.35">
      <c r="A3" s="118"/>
      <c r="B3" s="236" t="s">
        <v>106</v>
      </c>
      <c r="C3" s="246"/>
      <c r="D3" s="120"/>
      <c r="E3" s="120"/>
      <c r="F3" s="120"/>
      <c r="G3" s="120"/>
      <c r="H3" s="123"/>
      <c r="I3" s="123"/>
      <c r="J3" s="236" t="s">
        <v>107</v>
      </c>
      <c r="K3" s="236"/>
      <c r="L3" s="236"/>
      <c r="M3" s="236"/>
      <c r="N3" s="118"/>
      <c r="O3" s="122"/>
      <c r="P3" s="247"/>
    </row>
    <row r="4" spans="1:16" ht="15" customHeight="1" x14ac:dyDescent="0.35">
      <c r="A4" s="118"/>
      <c r="B4" s="236"/>
      <c r="C4" s="246"/>
      <c r="D4" s="120"/>
      <c r="E4" s="120"/>
      <c r="F4" s="120"/>
      <c r="G4" s="120"/>
      <c r="H4" s="123"/>
      <c r="I4" s="123"/>
      <c r="J4" s="236"/>
      <c r="K4" s="236"/>
      <c r="L4" s="236"/>
      <c r="M4" s="236"/>
      <c r="N4" s="118"/>
      <c r="O4" s="211"/>
      <c r="P4" s="247"/>
    </row>
    <row r="5" spans="1:16" ht="15" customHeight="1" thickBot="1" x14ac:dyDescent="0.4">
      <c r="A5" s="118"/>
      <c r="B5" s="118"/>
      <c r="C5" s="116"/>
      <c r="D5" s="116"/>
      <c r="E5" s="116"/>
      <c r="F5" s="116"/>
      <c r="G5" s="120"/>
      <c r="H5" s="118"/>
      <c r="I5" s="116"/>
      <c r="J5" s="116"/>
      <c r="K5" s="116"/>
      <c r="L5" s="117"/>
      <c r="M5" s="120"/>
      <c r="N5" s="118"/>
      <c r="O5" s="118"/>
      <c r="P5" s="116"/>
    </row>
    <row r="6" spans="1:16" ht="3.75" customHeight="1" thickBot="1" x14ac:dyDescent="0.4">
      <c r="A6" s="213"/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</row>
    <row r="7" spans="1:16" ht="15" customHeight="1" x14ac:dyDescent="0.35">
      <c r="A7" s="157"/>
      <c r="B7" s="237" t="s">
        <v>122</v>
      </c>
      <c r="C7" s="237"/>
      <c r="D7" s="237"/>
      <c r="E7" s="237"/>
      <c r="F7" s="237"/>
      <c r="G7" s="237"/>
      <c r="H7" s="237"/>
      <c r="J7" s="243" t="s">
        <v>123</v>
      </c>
      <c r="K7" s="243"/>
      <c r="L7" s="243"/>
      <c r="M7" s="243"/>
      <c r="N7" s="243"/>
      <c r="O7" s="243"/>
    </row>
    <row r="8" spans="1:16" ht="15" customHeight="1" x14ac:dyDescent="0.35">
      <c r="A8" s="157"/>
      <c r="B8" s="237"/>
      <c r="C8" s="237"/>
      <c r="D8" s="237"/>
      <c r="E8" s="237"/>
      <c r="F8" s="237"/>
      <c r="G8" s="237"/>
      <c r="H8" s="237"/>
      <c r="I8" s="212"/>
      <c r="J8" s="237"/>
      <c r="K8" s="237"/>
      <c r="L8" s="237"/>
      <c r="M8" s="237"/>
      <c r="N8" s="237"/>
      <c r="O8" s="237"/>
    </row>
    <row r="9" spans="1:16" ht="15" customHeight="1" x14ac:dyDescent="0.35">
      <c r="A9" s="157"/>
      <c r="B9" s="161"/>
      <c r="C9" s="14"/>
      <c r="D9" s="14"/>
      <c r="E9" s="14"/>
      <c r="F9" s="14"/>
      <c r="G9" s="15"/>
      <c r="H9" s="16"/>
      <c r="I9" s="16"/>
      <c r="J9" s="16"/>
      <c r="K9" s="16"/>
      <c r="L9" s="16"/>
      <c r="M9" s="16"/>
      <c r="N9" s="15"/>
      <c r="O9" s="17"/>
    </row>
    <row r="10" spans="1:16" ht="15" customHeight="1" x14ac:dyDescent="0.35">
      <c r="A10" s="157"/>
      <c r="B10" s="161"/>
      <c r="C10" s="158">
        <v>2015</v>
      </c>
      <c r="D10" s="158">
        <v>2016</v>
      </c>
      <c r="E10" s="158">
        <v>2017</v>
      </c>
      <c r="F10" s="158">
        <v>2018</v>
      </c>
      <c r="G10" s="158">
        <v>2019</v>
      </c>
      <c r="H10" s="175"/>
      <c r="I10" s="175"/>
      <c r="J10" s="158">
        <v>2015</v>
      </c>
      <c r="K10" s="158">
        <v>2016</v>
      </c>
      <c r="L10" s="158">
        <v>2017</v>
      </c>
      <c r="M10" s="158">
        <v>2018</v>
      </c>
      <c r="N10" s="158">
        <v>2019</v>
      </c>
      <c r="O10" s="17"/>
    </row>
    <row r="11" spans="1:16" ht="15" customHeight="1" x14ac:dyDescent="0.35">
      <c r="A11" s="157"/>
      <c r="H11" s="33"/>
      <c r="I11" s="32"/>
    </row>
    <row r="12" spans="1:16" ht="15" customHeight="1" x14ac:dyDescent="0.35">
      <c r="A12" s="160"/>
      <c r="B12" s="162" t="s">
        <v>73</v>
      </c>
      <c r="H12" s="47"/>
      <c r="I12" s="47"/>
      <c r="O12" s="176" t="s">
        <v>72</v>
      </c>
      <c r="P12" s="2"/>
    </row>
    <row r="13" spans="1:16" ht="15" customHeight="1" x14ac:dyDescent="0.35">
      <c r="A13" s="160"/>
      <c r="B13" s="162" t="s">
        <v>94</v>
      </c>
      <c r="C13" s="138"/>
      <c r="D13" s="138"/>
      <c r="E13" s="138"/>
      <c r="F13" s="138"/>
      <c r="G13" s="138"/>
      <c r="H13" s="47"/>
      <c r="I13" s="47"/>
      <c r="O13" s="176" t="s">
        <v>95</v>
      </c>
      <c r="P13" s="2"/>
    </row>
    <row r="14" spans="1:16" ht="15" customHeight="1" x14ac:dyDescent="0.35">
      <c r="A14" s="160"/>
      <c r="B14" s="177"/>
      <c r="O14" s="178"/>
      <c r="P14" s="2"/>
    </row>
    <row r="15" spans="1:16" ht="15" customHeight="1" x14ac:dyDescent="0.35">
      <c r="A15" s="160"/>
      <c r="B15" s="78" t="s">
        <v>8</v>
      </c>
      <c r="C15" s="53">
        <v>23273</v>
      </c>
      <c r="D15" s="53">
        <v>22525</v>
      </c>
      <c r="E15" s="53">
        <v>20663</v>
      </c>
      <c r="F15" s="53">
        <v>19350</v>
      </c>
      <c r="G15" s="53">
        <v>17812</v>
      </c>
      <c r="H15" s="54"/>
      <c r="I15" s="47"/>
      <c r="J15" s="57">
        <v>14998</v>
      </c>
      <c r="K15" s="57">
        <v>13902</v>
      </c>
      <c r="L15" s="57">
        <v>12780</v>
      </c>
      <c r="M15" s="57">
        <v>11947</v>
      </c>
      <c r="N15" s="57">
        <v>11322</v>
      </c>
      <c r="O15" s="83" t="s">
        <v>9</v>
      </c>
      <c r="P15" s="2"/>
    </row>
    <row r="16" spans="1:16" ht="15" customHeight="1" x14ac:dyDescent="0.35">
      <c r="A16" s="160"/>
      <c r="B16" s="79" t="s">
        <v>55</v>
      </c>
      <c r="C16" s="53">
        <v>21321</v>
      </c>
      <c r="D16" s="53">
        <v>20816</v>
      </c>
      <c r="E16" s="53">
        <v>19313</v>
      </c>
      <c r="F16" s="53">
        <v>18115</v>
      </c>
      <c r="G16" s="53">
        <v>16454</v>
      </c>
      <c r="H16" s="54"/>
      <c r="I16" s="47"/>
      <c r="J16" s="53">
        <v>13641</v>
      </c>
      <c r="K16" s="53">
        <v>12764</v>
      </c>
      <c r="L16" s="53">
        <v>11851</v>
      </c>
      <c r="M16" s="53">
        <v>11143</v>
      </c>
      <c r="N16" s="53">
        <v>10423</v>
      </c>
      <c r="O16" s="70" t="s">
        <v>58</v>
      </c>
      <c r="P16" s="2"/>
    </row>
    <row r="17" spans="1:16" ht="15" customHeight="1" x14ac:dyDescent="0.35">
      <c r="A17" s="160"/>
      <c r="B17" s="79" t="s">
        <v>56</v>
      </c>
      <c r="C17" s="53">
        <v>1630</v>
      </c>
      <c r="D17" s="53">
        <v>1374</v>
      </c>
      <c r="E17" s="53">
        <v>1023</v>
      </c>
      <c r="F17" s="53">
        <v>941</v>
      </c>
      <c r="G17" s="53">
        <v>1029</v>
      </c>
      <c r="H17" s="54"/>
      <c r="I17" s="47"/>
      <c r="J17" s="57">
        <v>1124</v>
      </c>
      <c r="K17" s="57">
        <v>928</v>
      </c>
      <c r="L17" s="57">
        <v>726</v>
      </c>
      <c r="M17" s="57">
        <v>592</v>
      </c>
      <c r="N17" s="57">
        <v>699</v>
      </c>
      <c r="O17" s="69" t="s">
        <v>59</v>
      </c>
      <c r="P17" s="2"/>
    </row>
    <row r="18" spans="1:16" ht="15" customHeight="1" x14ac:dyDescent="0.35">
      <c r="A18" s="160"/>
      <c r="B18" s="79" t="s">
        <v>57</v>
      </c>
      <c r="C18" s="53">
        <v>322</v>
      </c>
      <c r="D18" s="53">
        <v>335</v>
      </c>
      <c r="E18" s="53">
        <v>327</v>
      </c>
      <c r="F18" s="53">
        <v>294</v>
      </c>
      <c r="G18" s="53">
        <v>329</v>
      </c>
      <c r="H18" s="54"/>
      <c r="I18" s="47"/>
      <c r="J18" s="57">
        <v>233</v>
      </c>
      <c r="K18" s="57">
        <v>210</v>
      </c>
      <c r="L18" s="57">
        <v>203</v>
      </c>
      <c r="M18" s="57">
        <v>212</v>
      </c>
      <c r="N18" s="57">
        <v>200</v>
      </c>
      <c r="O18" s="70" t="s">
        <v>93</v>
      </c>
      <c r="P18" s="2"/>
    </row>
    <row r="19" spans="1:16" ht="15" customHeight="1" x14ac:dyDescent="0.35">
      <c r="A19" s="160"/>
      <c r="B19" s="56" t="s">
        <v>10</v>
      </c>
      <c r="C19" s="42">
        <v>11611</v>
      </c>
      <c r="D19" s="42">
        <v>9723</v>
      </c>
      <c r="E19" s="42">
        <v>7879</v>
      </c>
      <c r="F19" s="42">
        <v>5277</v>
      </c>
      <c r="G19" s="42">
        <v>3850</v>
      </c>
      <c r="H19" s="54"/>
      <c r="I19" s="47"/>
      <c r="J19" s="39">
        <v>5357</v>
      </c>
      <c r="K19" s="39">
        <v>4608</v>
      </c>
      <c r="L19" s="39">
        <v>3870</v>
      </c>
      <c r="M19" s="39">
        <v>2746</v>
      </c>
      <c r="N19" s="39">
        <v>2062</v>
      </c>
      <c r="O19" s="83" t="s">
        <v>11</v>
      </c>
      <c r="P19" s="2"/>
    </row>
    <row r="20" spans="1:16" ht="15" customHeight="1" x14ac:dyDescent="0.35">
      <c r="A20" s="160"/>
      <c r="B20" s="79" t="s">
        <v>55</v>
      </c>
      <c r="C20" s="42">
        <v>5390</v>
      </c>
      <c r="D20" s="42">
        <v>4602</v>
      </c>
      <c r="E20" s="42">
        <v>3702</v>
      </c>
      <c r="F20" s="42">
        <v>2477</v>
      </c>
      <c r="G20" s="42">
        <v>1709</v>
      </c>
      <c r="H20" s="54"/>
      <c r="I20" s="47"/>
      <c r="J20" s="39">
        <v>2424</v>
      </c>
      <c r="K20" s="39">
        <v>2199</v>
      </c>
      <c r="L20" s="39">
        <v>1769</v>
      </c>
      <c r="M20" s="39">
        <v>1195</v>
      </c>
      <c r="N20" s="39">
        <v>894</v>
      </c>
      <c r="O20" s="70" t="s">
        <v>58</v>
      </c>
      <c r="P20" s="2"/>
    </row>
    <row r="21" spans="1:16" ht="15" customHeight="1" x14ac:dyDescent="0.35">
      <c r="A21" s="160"/>
      <c r="B21" s="79" t="s">
        <v>56</v>
      </c>
      <c r="C21" s="42">
        <v>5811</v>
      </c>
      <c r="D21" s="42">
        <v>4737</v>
      </c>
      <c r="E21" s="42">
        <v>3762</v>
      </c>
      <c r="F21" s="42">
        <v>2742</v>
      </c>
      <c r="G21" s="42">
        <v>1984</v>
      </c>
      <c r="H21" s="54"/>
      <c r="I21" s="47"/>
      <c r="J21" s="39">
        <v>2594</v>
      </c>
      <c r="K21" s="39">
        <v>2118</v>
      </c>
      <c r="L21" s="39">
        <v>1791</v>
      </c>
      <c r="M21" s="39">
        <v>1399</v>
      </c>
      <c r="N21" s="39">
        <v>1068</v>
      </c>
      <c r="O21" s="70" t="s">
        <v>59</v>
      </c>
      <c r="P21" s="2"/>
    </row>
    <row r="22" spans="1:16" ht="15" customHeight="1" x14ac:dyDescent="0.35">
      <c r="A22" s="160"/>
      <c r="B22" s="79" t="s">
        <v>57</v>
      </c>
      <c r="C22" s="42">
        <v>410</v>
      </c>
      <c r="D22" s="42">
        <v>384</v>
      </c>
      <c r="E22" s="42">
        <v>415</v>
      </c>
      <c r="F22" s="42">
        <v>58</v>
      </c>
      <c r="G22" s="42">
        <v>157</v>
      </c>
      <c r="H22" s="54"/>
      <c r="I22" s="47"/>
      <c r="J22" s="39">
        <v>339</v>
      </c>
      <c r="K22" s="39">
        <v>291</v>
      </c>
      <c r="L22" s="39">
        <v>310</v>
      </c>
      <c r="M22" s="39">
        <v>152</v>
      </c>
      <c r="N22" s="39">
        <v>100</v>
      </c>
      <c r="O22" s="70" t="s">
        <v>93</v>
      </c>
      <c r="P22" s="2"/>
    </row>
    <row r="23" spans="1:16" ht="15" customHeight="1" x14ac:dyDescent="0.35">
      <c r="A23" s="160"/>
      <c r="B23" s="78" t="s">
        <v>102</v>
      </c>
      <c r="C23" s="42">
        <v>953</v>
      </c>
      <c r="D23" s="42">
        <v>928</v>
      </c>
      <c r="E23" s="42">
        <v>820</v>
      </c>
      <c r="F23" s="42">
        <v>639</v>
      </c>
      <c r="G23" s="42">
        <v>691</v>
      </c>
      <c r="H23" s="54"/>
      <c r="I23" s="47"/>
      <c r="J23" s="39">
        <v>961</v>
      </c>
      <c r="K23" s="39">
        <v>843</v>
      </c>
      <c r="L23" s="39">
        <v>840</v>
      </c>
      <c r="M23" s="39">
        <v>682</v>
      </c>
      <c r="N23" s="39">
        <v>741</v>
      </c>
      <c r="O23" s="83" t="s">
        <v>103</v>
      </c>
    </row>
    <row r="24" spans="1:16" ht="15" customHeight="1" x14ac:dyDescent="0.35">
      <c r="A24" s="160"/>
      <c r="B24" s="79" t="s">
        <v>55</v>
      </c>
      <c r="C24" s="42">
        <v>880</v>
      </c>
      <c r="D24" s="42">
        <v>858</v>
      </c>
      <c r="E24" s="42">
        <v>743</v>
      </c>
      <c r="F24" s="42">
        <v>585</v>
      </c>
      <c r="G24" s="42">
        <v>637</v>
      </c>
      <c r="H24" s="54"/>
      <c r="I24" s="47"/>
      <c r="J24" s="39">
        <v>875</v>
      </c>
      <c r="K24" s="39">
        <v>780</v>
      </c>
      <c r="L24" s="39">
        <v>756</v>
      </c>
      <c r="M24" s="39">
        <v>629</v>
      </c>
      <c r="N24" s="39">
        <v>689</v>
      </c>
      <c r="O24" s="69" t="s">
        <v>58</v>
      </c>
      <c r="P24" s="2"/>
    </row>
    <row r="25" spans="1:16" ht="15" customHeight="1" x14ac:dyDescent="0.35">
      <c r="A25" s="160"/>
      <c r="B25" s="79" t="s">
        <v>56</v>
      </c>
      <c r="C25" s="42">
        <v>48</v>
      </c>
      <c r="D25" s="42">
        <v>47</v>
      </c>
      <c r="E25" s="42">
        <v>47</v>
      </c>
      <c r="F25" s="42">
        <v>38</v>
      </c>
      <c r="G25" s="42">
        <v>41</v>
      </c>
      <c r="H25" s="54"/>
      <c r="I25" s="49"/>
      <c r="J25" s="39">
        <v>63</v>
      </c>
      <c r="K25" s="39">
        <v>43</v>
      </c>
      <c r="L25" s="39">
        <v>53</v>
      </c>
      <c r="M25" s="39">
        <v>32</v>
      </c>
      <c r="N25" s="39">
        <v>37</v>
      </c>
      <c r="O25" s="70" t="s">
        <v>59</v>
      </c>
      <c r="P25" s="2"/>
    </row>
    <row r="26" spans="1:16" ht="15" customHeight="1" x14ac:dyDescent="0.35">
      <c r="A26" s="160"/>
      <c r="B26" s="79" t="s">
        <v>57</v>
      </c>
      <c r="C26" s="42">
        <v>25</v>
      </c>
      <c r="D26" s="42">
        <v>23</v>
      </c>
      <c r="E26" s="42">
        <v>30</v>
      </c>
      <c r="F26" s="42">
        <v>16</v>
      </c>
      <c r="G26" s="42">
        <v>13</v>
      </c>
      <c r="H26" s="54"/>
      <c r="I26" s="49"/>
      <c r="J26" s="39">
        <v>23</v>
      </c>
      <c r="K26" s="39">
        <v>20</v>
      </c>
      <c r="L26" s="39">
        <v>31</v>
      </c>
      <c r="M26" s="39">
        <v>21</v>
      </c>
      <c r="N26" s="39">
        <v>15</v>
      </c>
      <c r="O26" s="70" t="s">
        <v>93</v>
      </c>
      <c r="P26" s="2"/>
    </row>
    <row r="27" spans="1:16" ht="15" customHeight="1" x14ac:dyDescent="0.35">
      <c r="A27" s="160"/>
      <c r="B27" s="56" t="s">
        <v>12</v>
      </c>
      <c r="C27" s="42">
        <v>489</v>
      </c>
      <c r="D27" s="42">
        <v>545</v>
      </c>
      <c r="E27" s="42">
        <v>599</v>
      </c>
      <c r="F27" s="42">
        <v>687</v>
      </c>
      <c r="G27" s="42">
        <v>979</v>
      </c>
      <c r="H27" s="54"/>
      <c r="I27" s="47"/>
      <c r="J27" s="39">
        <v>447</v>
      </c>
      <c r="K27" s="39">
        <v>435</v>
      </c>
      <c r="L27" s="39">
        <v>462</v>
      </c>
      <c r="M27" s="39">
        <v>564</v>
      </c>
      <c r="N27" s="39">
        <v>691</v>
      </c>
      <c r="O27" s="84" t="s">
        <v>13</v>
      </c>
      <c r="P27" s="2"/>
    </row>
    <row r="28" spans="1:16" ht="15" customHeight="1" x14ac:dyDescent="0.35">
      <c r="A28" s="160"/>
      <c r="B28" s="79" t="s">
        <v>55</v>
      </c>
      <c r="C28" s="42">
        <v>415</v>
      </c>
      <c r="D28" s="42">
        <v>459</v>
      </c>
      <c r="E28" s="42">
        <v>510</v>
      </c>
      <c r="F28" s="42">
        <v>544</v>
      </c>
      <c r="G28" s="42">
        <v>751</v>
      </c>
      <c r="H28" s="54"/>
      <c r="I28" s="49"/>
      <c r="J28" s="39">
        <v>373</v>
      </c>
      <c r="K28" s="39">
        <v>400</v>
      </c>
      <c r="L28" s="39">
        <v>436</v>
      </c>
      <c r="M28" s="39">
        <v>491</v>
      </c>
      <c r="N28" s="39">
        <v>587</v>
      </c>
      <c r="O28" s="70" t="s">
        <v>58</v>
      </c>
      <c r="P28" s="2"/>
    </row>
    <row r="29" spans="1:16" ht="15" customHeight="1" x14ac:dyDescent="0.35">
      <c r="A29" s="160"/>
      <c r="B29" s="79" t="s">
        <v>56</v>
      </c>
      <c r="C29" s="42">
        <v>74</v>
      </c>
      <c r="D29" s="42">
        <v>86</v>
      </c>
      <c r="E29" s="42">
        <v>88</v>
      </c>
      <c r="F29" s="42">
        <v>129</v>
      </c>
      <c r="G29" s="42">
        <v>216</v>
      </c>
      <c r="H29" s="54"/>
      <c r="I29" s="49"/>
      <c r="J29" s="39">
        <v>74</v>
      </c>
      <c r="K29" s="39">
        <v>34</v>
      </c>
      <c r="L29" s="39">
        <v>25</v>
      </c>
      <c r="M29" s="39">
        <v>61</v>
      </c>
      <c r="N29" s="39">
        <v>90</v>
      </c>
      <c r="O29" s="69" t="s">
        <v>59</v>
      </c>
      <c r="P29" s="2"/>
    </row>
    <row r="30" spans="1:16" ht="15" customHeight="1" x14ac:dyDescent="0.35">
      <c r="A30" s="160"/>
      <c r="B30" s="79" t="s">
        <v>57</v>
      </c>
      <c r="C30" s="42" t="s">
        <v>1</v>
      </c>
      <c r="D30" s="42" t="s">
        <v>1</v>
      </c>
      <c r="E30" s="42">
        <v>1</v>
      </c>
      <c r="F30" s="42">
        <v>14</v>
      </c>
      <c r="G30" s="42">
        <v>12</v>
      </c>
      <c r="H30" s="54"/>
      <c r="I30" s="54"/>
      <c r="J30" s="42" t="s">
        <v>1</v>
      </c>
      <c r="K30" s="42">
        <v>1</v>
      </c>
      <c r="L30" s="42">
        <v>1</v>
      </c>
      <c r="M30" s="42">
        <v>12</v>
      </c>
      <c r="N30" s="42">
        <v>14</v>
      </c>
      <c r="O30" s="70" t="s">
        <v>93</v>
      </c>
      <c r="P30" s="2"/>
    </row>
    <row r="31" spans="1:16" ht="15" customHeight="1" x14ac:dyDescent="0.35">
      <c r="A31" s="160"/>
      <c r="B31" s="149"/>
      <c r="C31" s="53"/>
      <c r="D31" s="53"/>
      <c r="E31" s="53"/>
      <c r="F31" s="53"/>
      <c r="G31" s="54"/>
      <c r="H31" s="54"/>
      <c r="I31" s="47"/>
      <c r="J31" s="47"/>
      <c r="K31" s="34"/>
      <c r="L31" s="35"/>
      <c r="M31" s="35"/>
      <c r="N31" s="34"/>
      <c r="O31" s="179"/>
      <c r="P31" s="2"/>
    </row>
    <row r="32" spans="1:16" ht="15" customHeight="1" x14ac:dyDescent="0.35">
      <c r="A32" s="160"/>
      <c r="B32" s="47"/>
      <c r="C32" s="53"/>
      <c r="D32" s="53"/>
      <c r="E32" s="53"/>
      <c r="F32" s="53"/>
      <c r="G32" s="54"/>
      <c r="H32" s="54"/>
      <c r="I32" s="47"/>
      <c r="J32" s="47"/>
      <c r="K32" s="34"/>
      <c r="L32" s="35"/>
      <c r="M32" s="35"/>
      <c r="N32" s="35"/>
      <c r="O32" s="37"/>
      <c r="P32" s="2"/>
    </row>
    <row r="33" spans="1:16" ht="95.25" customHeight="1" x14ac:dyDescent="0.35">
      <c r="A33" s="157"/>
      <c r="B33" s="155" t="s">
        <v>100</v>
      </c>
      <c r="C33" s="24"/>
      <c r="D33" s="24"/>
      <c r="E33" s="24"/>
      <c r="F33" s="24"/>
      <c r="G33" s="24"/>
      <c r="H33" s="25"/>
      <c r="I33" s="25"/>
      <c r="J33" s="24"/>
      <c r="K33" s="24"/>
      <c r="L33" s="24"/>
      <c r="M33" s="249" t="s">
        <v>101</v>
      </c>
      <c r="N33" s="249"/>
      <c r="O33" s="249"/>
      <c r="P33" s="2"/>
    </row>
    <row r="34" spans="1:16" ht="15" customHeight="1" x14ac:dyDescent="0.35">
      <c r="B34" s="145"/>
      <c r="C34" s="16"/>
      <c r="D34" s="16"/>
      <c r="E34" s="16"/>
      <c r="F34" s="16"/>
      <c r="G34" s="16"/>
      <c r="H34" s="16"/>
    </row>
    <row r="35" spans="1:16" ht="15" customHeight="1" x14ac:dyDescent="0.35">
      <c r="B35" s="145"/>
    </row>
    <row r="37" spans="1:16" ht="15" customHeight="1" x14ac:dyDescent="0.35">
      <c r="B37" s="145"/>
      <c r="C37" s="138"/>
      <c r="D37" s="138"/>
      <c r="E37" s="138"/>
      <c r="F37" s="138"/>
    </row>
    <row r="38" spans="1:16" ht="15" customHeight="1" x14ac:dyDescent="0.35">
      <c r="B38" s="145"/>
      <c r="C38" s="11"/>
      <c r="D38" s="11"/>
      <c r="E38" s="11"/>
      <c r="F38" s="11"/>
    </row>
    <row r="39" spans="1:16" ht="15" customHeight="1" x14ac:dyDescent="0.35">
      <c r="B39" s="145"/>
      <c r="C39" s="11"/>
      <c r="D39" s="11"/>
      <c r="E39" s="11"/>
      <c r="F39" s="11"/>
    </row>
    <row r="40" spans="1:16" ht="15" customHeight="1" x14ac:dyDescent="0.35">
      <c r="B40" s="145"/>
      <c r="C40" s="11"/>
      <c r="D40" s="11"/>
      <c r="E40" s="11"/>
      <c r="F40" s="11"/>
    </row>
    <row r="41" spans="1:16" ht="15" customHeight="1" x14ac:dyDescent="0.35">
      <c r="B41" s="145"/>
      <c r="C41" s="11"/>
      <c r="D41" s="11"/>
      <c r="E41" s="11"/>
      <c r="F41" s="11"/>
    </row>
    <row r="42" spans="1:16" ht="15" customHeight="1" x14ac:dyDescent="0.35">
      <c r="B42" s="145"/>
      <c r="C42" s="11"/>
      <c r="D42" s="11"/>
      <c r="E42" s="11"/>
      <c r="F42" s="11"/>
    </row>
    <row r="43" spans="1:16" ht="15" customHeight="1" x14ac:dyDescent="0.35">
      <c r="B43" s="145"/>
    </row>
    <row r="45" spans="1:16" ht="15" customHeight="1" x14ac:dyDescent="0.35">
      <c r="B45" s="145"/>
    </row>
    <row r="46" spans="1:16" ht="15" customHeight="1" x14ac:dyDescent="0.35">
      <c r="B46" s="145"/>
    </row>
    <row r="47" spans="1:16" ht="15" customHeight="1" x14ac:dyDescent="0.35">
      <c r="B47" s="145"/>
    </row>
    <row r="49" spans="2:2" ht="15" customHeight="1" x14ac:dyDescent="0.35">
      <c r="B49" s="145"/>
    </row>
    <row r="50" spans="2:2" ht="15" customHeight="1" x14ac:dyDescent="0.35">
      <c r="B50" s="145"/>
    </row>
    <row r="51" spans="2:2" ht="15" customHeight="1" x14ac:dyDescent="0.35">
      <c r="B51" s="145"/>
    </row>
    <row r="53" spans="2:2" ht="15" customHeight="1" x14ac:dyDescent="0.35">
      <c r="B53" s="145"/>
    </row>
    <row r="54" spans="2:2" ht="15" customHeight="1" x14ac:dyDescent="0.35">
      <c r="B54" s="145"/>
    </row>
    <row r="55" spans="2:2" ht="15" customHeight="1" x14ac:dyDescent="0.35">
      <c r="B55" s="145"/>
    </row>
    <row r="57" spans="2:2" ht="15" customHeight="1" x14ac:dyDescent="0.35">
      <c r="B57" s="145"/>
    </row>
    <row r="58" spans="2:2" ht="15" customHeight="1" x14ac:dyDescent="0.35">
      <c r="B58" s="145"/>
    </row>
    <row r="59" spans="2:2" ht="15" customHeight="1" x14ac:dyDescent="0.35">
      <c r="B59" s="2"/>
    </row>
  </sheetData>
  <mergeCells count="7">
    <mergeCell ref="B7:H8"/>
    <mergeCell ref="C3:C4"/>
    <mergeCell ref="P3:P4"/>
    <mergeCell ref="M33:O33"/>
    <mergeCell ref="B3:B4"/>
    <mergeCell ref="J7:O8"/>
    <mergeCell ref="J3:M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3" max="16383" man="1"/>
  </rowBreaks>
  <colBreaks count="1" manualBreakCount="1">
    <brk id="8" max="32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9"/>
  <sheetViews>
    <sheetView view="pageBreakPreview" zoomScale="80" zoomScaleNormal="80" zoomScaleSheetLayoutView="80" workbookViewId="0">
      <selection activeCell="R83" sqref="R83"/>
    </sheetView>
  </sheetViews>
  <sheetFormatPr defaultRowHeight="15" customHeight="1" x14ac:dyDescent="0.35"/>
  <cols>
    <col min="1" max="1" width="1.6328125" style="122" customWidth="1"/>
    <col min="2" max="2" width="50.6328125" style="122" customWidth="1"/>
    <col min="3" max="7" width="9.36328125" style="122" customWidth="1"/>
    <col min="8" max="9" width="13.36328125" style="122" customWidth="1"/>
    <col min="10" max="14" width="9.36328125" style="122" customWidth="1"/>
    <col min="15" max="15" width="50.6328125" style="131" customWidth="1"/>
    <col min="16" max="16" width="1.6328125" style="122" customWidth="1"/>
    <col min="17" max="16384" width="8.7265625" style="122"/>
  </cols>
  <sheetData>
    <row r="1" spans="1:21" ht="15" customHeight="1" x14ac:dyDescent="0.35">
      <c r="A1" s="118"/>
      <c r="B1" s="118"/>
      <c r="C1" s="119"/>
      <c r="D1" s="120"/>
      <c r="E1" s="120"/>
      <c r="F1" s="120"/>
      <c r="G1" s="120"/>
      <c r="H1" s="118"/>
      <c r="I1" s="120"/>
      <c r="J1" s="120"/>
      <c r="K1" s="120"/>
      <c r="L1" s="121"/>
      <c r="M1" s="120"/>
      <c r="N1" s="118"/>
      <c r="O1" s="118"/>
      <c r="P1" s="119"/>
    </row>
    <row r="2" spans="1:21" ht="15" customHeight="1" x14ac:dyDescent="0.35">
      <c r="A2" s="118"/>
      <c r="B2" s="118"/>
      <c r="C2" s="119"/>
      <c r="D2" s="120"/>
      <c r="E2" s="120"/>
      <c r="F2" s="120"/>
      <c r="G2" s="120"/>
      <c r="H2" s="118"/>
      <c r="I2" s="120"/>
      <c r="J2" s="120"/>
      <c r="K2" s="120"/>
      <c r="L2" s="121"/>
      <c r="M2" s="120"/>
      <c r="N2" s="118"/>
      <c r="O2" s="118"/>
      <c r="P2" s="119"/>
    </row>
    <row r="3" spans="1:21" ht="15" customHeight="1" x14ac:dyDescent="0.35">
      <c r="A3" s="118"/>
      <c r="B3" s="236" t="s">
        <v>106</v>
      </c>
      <c r="C3" s="246"/>
      <c r="D3" s="120"/>
      <c r="E3" s="120"/>
      <c r="F3" s="120"/>
      <c r="G3" s="120"/>
      <c r="H3" s="123"/>
      <c r="I3" s="123"/>
      <c r="J3" s="236" t="s">
        <v>107</v>
      </c>
      <c r="K3" s="236"/>
      <c r="L3" s="236"/>
      <c r="M3" s="123"/>
      <c r="N3" s="118"/>
      <c r="O3" s="122"/>
      <c r="P3" s="247"/>
    </row>
    <row r="4" spans="1:21" ht="15" customHeight="1" x14ac:dyDescent="0.35">
      <c r="A4" s="118"/>
      <c r="B4" s="236"/>
      <c r="C4" s="246"/>
      <c r="D4" s="120"/>
      <c r="E4" s="120"/>
      <c r="F4" s="120"/>
      <c r="G4" s="120"/>
      <c r="H4" s="123"/>
      <c r="I4" s="123"/>
      <c r="J4" s="236"/>
      <c r="K4" s="236"/>
      <c r="L4" s="236"/>
      <c r="M4" s="123"/>
      <c r="N4" s="118"/>
      <c r="O4" s="211"/>
      <c r="P4" s="247"/>
    </row>
    <row r="5" spans="1:21" ht="15" customHeight="1" thickBot="1" x14ac:dyDescent="0.4">
      <c r="A5" s="118"/>
      <c r="B5" s="118"/>
      <c r="C5" s="116"/>
      <c r="D5" s="116"/>
      <c r="E5" s="116"/>
      <c r="F5" s="116"/>
      <c r="G5" s="120"/>
      <c r="H5" s="118"/>
      <c r="I5" s="116"/>
      <c r="J5" s="116"/>
      <c r="K5" s="116"/>
      <c r="L5" s="117"/>
      <c r="M5" s="120"/>
      <c r="N5" s="118"/>
      <c r="O5" s="118"/>
      <c r="P5" s="116"/>
    </row>
    <row r="6" spans="1:21" ht="3.75" customHeight="1" thickBot="1" x14ac:dyDescent="0.4">
      <c r="A6" s="213"/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</row>
    <row r="7" spans="1:21" ht="15" customHeight="1" x14ac:dyDescent="0.35">
      <c r="A7" s="157"/>
      <c r="B7" s="237" t="s">
        <v>120</v>
      </c>
      <c r="C7" s="237"/>
      <c r="D7" s="237"/>
      <c r="E7" s="237"/>
      <c r="F7" s="237"/>
      <c r="G7" s="237"/>
      <c r="H7" s="237"/>
      <c r="J7" s="243" t="s">
        <v>121</v>
      </c>
      <c r="K7" s="243"/>
      <c r="L7" s="243"/>
      <c r="M7" s="243"/>
      <c r="N7" s="243"/>
      <c r="O7" s="243"/>
    </row>
    <row r="8" spans="1:21" ht="15" customHeight="1" x14ac:dyDescent="0.35">
      <c r="A8" s="157"/>
      <c r="B8" s="237"/>
      <c r="C8" s="237"/>
      <c r="D8" s="237"/>
      <c r="E8" s="237"/>
      <c r="F8" s="237"/>
      <c r="G8" s="237"/>
      <c r="H8" s="237"/>
      <c r="I8" s="212"/>
      <c r="J8" s="237"/>
      <c r="K8" s="237"/>
      <c r="L8" s="237"/>
      <c r="M8" s="237"/>
      <c r="N8" s="237"/>
      <c r="O8" s="237"/>
    </row>
    <row r="9" spans="1:21" ht="15" customHeight="1" x14ac:dyDescent="0.35">
      <c r="A9" s="157"/>
      <c r="B9" s="130"/>
      <c r="C9" s="138"/>
      <c r="D9" s="138"/>
      <c r="E9" s="138"/>
      <c r="F9" s="138"/>
    </row>
    <row r="10" spans="1:21" ht="15" customHeight="1" x14ac:dyDescent="0.35">
      <c r="A10" s="157"/>
      <c r="B10" s="130"/>
      <c r="C10" s="166">
        <v>2015</v>
      </c>
      <c r="D10" s="166">
        <v>2016</v>
      </c>
      <c r="E10" s="166">
        <v>2017</v>
      </c>
      <c r="F10" s="166">
        <v>2018</v>
      </c>
      <c r="G10" s="166">
        <v>2019</v>
      </c>
      <c r="H10" s="167"/>
      <c r="I10" s="167"/>
      <c r="J10" s="166">
        <v>2015</v>
      </c>
      <c r="K10" s="166">
        <v>2016</v>
      </c>
      <c r="L10" s="166">
        <v>2017</v>
      </c>
      <c r="M10" s="166">
        <v>2018</v>
      </c>
      <c r="N10" s="166">
        <v>2019</v>
      </c>
    </row>
    <row r="11" spans="1:21" ht="15" customHeight="1" x14ac:dyDescent="0.35">
      <c r="A11" s="157"/>
      <c r="B11" s="168"/>
      <c r="H11" s="33"/>
      <c r="I11" s="169"/>
      <c r="O11" s="170"/>
    </row>
    <row r="12" spans="1:21" ht="15" customHeight="1" x14ac:dyDescent="0.35">
      <c r="A12" s="160"/>
      <c r="B12" s="162" t="s">
        <v>21</v>
      </c>
      <c r="H12" s="47"/>
      <c r="I12" s="47"/>
      <c r="P12" s="2"/>
    </row>
    <row r="13" spans="1:21" ht="15" customHeight="1" x14ac:dyDescent="0.35">
      <c r="A13" s="160"/>
      <c r="B13" s="171" t="s">
        <v>74</v>
      </c>
      <c r="P13" s="2"/>
    </row>
    <row r="14" spans="1:21" ht="15" customHeight="1" x14ac:dyDescent="0.35">
      <c r="A14" s="160"/>
      <c r="B14" s="162" t="s">
        <v>22</v>
      </c>
      <c r="C14" s="53">
        <v>40899</v>
      </c>
      <c r="D14" s="53">
        <v>40525</v>
      </c>
      <c r="E14" s="53">
        <v>40423</v>
      </c>
      <c r="F14" s="53">
        <v>40969</v>
      </c>
      <c r="G14" s="53">
        <v>40948</v>
      </c>
      <c r="H14" s="47"/>
      <c r="I14" s="47"/>
      <c r="J14" s="53">
        <v>10673</v>
      </c>
      <c r="K14" s="53">
        <v>10530</v>
      </c>
      <c r="L14" s="53">
        <v>10615</v>
      </c>
      <c r="M14" s="53">
        <v>10560</v>
      </c>
      <c r="N14" s="53">
        <v>10492</v>
      </c>
      <c r="P14" s="2"/>
    </row>
    <row r="15" spans="1:21" ht="15" customHeight="1" x14ac:dyDescent="0.35">
      <c r="A15" s="160"/>
      <c r="B15" s="171" t="s">
        <v>38</v>
      </c>
      <c r="C15" s="40"/>
      <c r="D15" s="40"/>
      <c r="E15" s="40"/>
      <c r="F15" s="40"/>
      <c r="G15" s="40"/>
      <c r="H15" s="47"/>
      <c r="I15" s="47"/>
      <c r="J15" s="40"/>
      <c r="K15" s="40"/>
      <c r="L15" s="40"/>
      <c r="M15" s="40"/>
      <c r="N15" s="40"/>
      <c r="O15" s="48"/>
      <c r="P15" s="2"/>
      <c r="S15" s="145"/>
      <c r="T15" s="16"/>
      <c r="U15" s="16"/>
    </row>
    <row r="16" spans="1:21" ht="15" customHeight="1" x14ac:dyDescent="0.35">
      <c r="A16" s="160"/>
      <c r="B16" s="79" t="s">
        <v>75</v>
      </c>
      <c r="C16" s="39">
        <v>28778</v>
      </c>
      <c r="D16" s="39">
        <v>28866</v>
      </c>
      <c r="E16" s="39">
        <v>28900</v>
      </c>
      <c r="F16" s="39">
        <v>29651</v>
      </c>
      <c r="G16" s="39">
        <v>29878</v>
      </c>
      <c r="H16" s="47"/>
      <c r="I16" s="47"/>
      <c r="J16" s="57">
        <v>6273</v>
      </c>
      <c r="K16" s="138">
        <v>6201</v>
      </c>
      <c r="L16" s="138">
        <v>6339</v>
      </c>
      <c r="M16" s="138">
        <v>6397</v>
      </c>
      <c r="N16" s="138">
        <v>6311</v>
      </c>
      <c r="O16" s="86"/>
      <c r="P16" s="2"/>
      <c r="S16" s="16"/>
      <c r="T16" s="91"/>
      <c r="U16" s="91"/>
    </row>
    <row r="17" spans="1:21" ht="15" customHeight="1" x14ac:dyDescent="0.35">
      <c r="A17" s="160"/>
      <c r="B17" s="79" t="s">
        <v>76</v>
      </c>
      <c r="C17" s="39">
        <v>4171</v>
      </c>
      <c r="D17" s="39">
        <v>4010</v>
      </c>
      <c r="E17" s="39">
        <v>4127</v>
      </c>
      <c r="F17" s="39">
        <v>4079</v>
      </c>
      <c r="G17" s="39">
        <v>3977</v>
      </c>
      <c r="H17" s="47"/>
      <c r="I17" s="47"/>
      <c r="J17" s="39">
        <v>1385</v>
      </c>
      <c r="K17" s="138">
        <v>1407</v>
      </c>
      <c r="L17" s="138">
        <v>1354</v>
      </c>
      <c r="M17" s="138">
        <v>1347</v>
      </c>
      <c r="N17" s="138">
        <v>1381</v>
      </c>
      <c r="O17" s="87"/>
      <c r="P17" s="2"/>
      <c r="S17" s="92"/>
      <c r="T17" s="39"/>
      <c r="U17" s="138"/>
    </row>
    <row r="18" spans="1:21" ht="15" customHeight="1" x14ac:dyDescent="0.35">
      <c r="A18" s="160"/>
      <c r="B18" s="48" t="s">
        <v>77</v>
      </c>
      <c r="C18" s="39">
        <v>7950</v>
      </c>
      <c r="D18" s="39">
        <v>7649</v>
      </c>
      <c r="E18" s="39">
        <v>7396</v>
      </c>
      <c r="F18" s="39">
        <v>7239</v>
      </c>
      <c r="G18" s="39">
        <v>7093</v>
      </c>
      <c r="H18" s="54"/>
      <c r="I18" s="47"/>
      <c r="J18" s="57">
        <v>3015</v>
      </c>
      <c r="K18" s="138">
        <v>2922</v>
      </c>
      <c r="L18" s="138">
        <v>2922</v>
      </c>
      <c r="M18" s="138">
        <v>2816</v>
      </c>
      <c r="N18" s="138">
        <v>2800</v>
      </c>
      <c r="O18" s="87"/>
      <c r="P18" s="2"/>
      <c r="S18" s="92"/>
      <c r="T18" s="39"/>
      <c r="U18" s="138"/>
    </row>
    <row r="19" spans="1:21" ht="15" customHeight="1" x14ac:dyDescent="0.35">
      <c r="A19" s="160"/>
      <c r="B19" s="79"/>
      <c r="C19" s="53"/>
      <c r="D19" s="53"/>
      <c r="E19" s="53"/>
      <c r="F19" s="53"/>
      <c r="G19" s="53"/>
      <c r="H19" s="47"/>
      <c r="I19" s="47"/>
      <c r="J19" s="57"/>
      <c r="K19" s="57"/>
      <c r="L19" s="57"/>
      <c r="M19" s="57"/>
      <c r="N19" s="57"/>
      <c r="O19" s="87"/>
      <c r="P19" s="2"/>
      <c r="S19" s="94"/>
      <c r="T19" s="39"/>
      <c r="U19" s="138"/>
    </row>
    <row r="20" spans="1:21" ht="15" customHeight="1" x14ac:dyDescent="0.35">
      <c r="A20" s="160"/>
      <c r="B20" s="79"/>
      <c r="C20" s="53"/>
      <c r="D20" s="53"/>
      <c r="E20" s="53"/>
      <c r="F20" s="53"/>
      <c r="G20" s="53"/>
      <c r="H20" s="47"/>
      <c r="I20" s="54"/>
      <c r="J20" s="57"/>
      <c r="K20" s="57"/>
      <c r="L20" s="57"/>
      <c r="M20" s="57"/>
      <c r="N20" s="57"/>
      <c r="O20" s="87"/>
      <c r="P20" s="2"/>
      <c r="S20" s="95"/>
      <c r="T20" s="113"/>
      <c r="U20" s="93"/>
    </row>
    <row r="21" spans="1:21" ht="15" customHeight="1" x14ac:dyDescent="0.35">
      <c r="A21" s="160"/>
      <c r="B21" s="162" t="s">
        <v>86</v>
      </c>
      <c r="O21" s="87"/>
      <c r="P21" s="2"/>
      <c r="S21" s="95"/>
      <c r="T21" s="93"/>
      <c r="U21" s="93"/>
    </row>
    <row r="22" spans="1:21" ht="15" customHeight="1" x14ac:dyDescent="0.35">
      <c r="A22" s="160"/>
      <c r="B22" s="162" t="s">
        <v>87</v>
      </c>
      <c r="C22" s="172">
        <v>79.304661444194522</v>
      </c>
      <c r="D22" s="172">
        <v>79.375183625501904</v>
      </c>
      <c r="E22" s="172">
        <v>79.201771229280155</v>
      </c>
      <c r="F22" s="172">
        <v>79.506685555706497</v>
      </c>
      <c r="G22" s="172">
        <v>79.603421461897355</v>
      </c>
      <c r="H22" s="47"/>
      <c r="I22" s="47"/>
      <c r="J22" s="52">
        <v>20.695338555805478</v>
      </c>
      <c r="K22" s="52">
        <v>20.624816374498089</v>
      </c>
      <c r="L22" s="52">
        <v>20.798228770719856</v>
      </c>
      <c r="M22" s="52">
        <v>20.493314444293503</v>
      </c>
      <c r="N22" s="52">
        <v>20.396578538102645</v>
      </c>
      <c r="O22" s="71"/>
      <c r="P22" s="2"/>
    </row>
    <row r="23" spans="1:21" ht="15" customHeight="1" x14ac:dyDescent="0.35">
      <c r="A23" s="160"/>
      <c r="B23" s="173" t="s">
        <v>89</v>
      </c>
      <c r="C23" s="172"/>
      <c r="D23" s="172"/>
      <c r="E23" s="172"/>
      <c r="F23" s="172"/>
      <c r="G23" s="172"/>
      <c r="J23" s="40"/>
      <c r="K23" s="40"/>
      <c r="L23" s="40"/>
      <c r="M23" s="40"/>
      <c r="N23" s="40"/>
      <c r="P23" s="2"/>
    </row>
    <row r="24" spans="1:21" ht="15" customHeight="1" x14ac:dyDescent="0.35">
      <c r="A24" s="160"/>
      <c r="B24" s="173" t="s">
        <v>88</v>
      </c>
      <c r="C24" s="172"/>
      <c r="D24" s="172"/>
      <c r="E24" s="172"/>
      <c r="F24" s="172"/>
      <c r="G24" s="172"/>
      <c r="J24" s="40"/>
      <c r="K24" s="40"/>
      <c r="L24" s="40"/>
      <c r="M24" s="40"/>
      <c r="N24" s="40"/>
      <c r="O24" s="85"/>
    </row>
    <row r="25" spans="1:21" ht="15" customHeight="1" x14ac:dyDescent="0.35">
      <c r="A25" s="160"/>
      <c r="B25" s="79" t="s">
        <v>75</v>
      </c>
      <c r="C25" s="172">
        <v>82.103221020798273</v>
      </c>
      <c r="D25" s="172">
        <v>82.316708016083496</v>
      </c>
      <c r="E25" s="172">
        <v>82.011407815204734</v>
      </c>
      <c r="F25" s="172">
        <v>82.254216600088768</v>
      </c>
      <c r="G25" s="172">
        <v>82.560999198651515</v>
      </c>
      <c r="H25" s="49"/>
      <c r="I25" s="49"/>
      <c r="J25" s="50">
        <v>17.896778979201734</v>
      </c>
      <c r="K25" s="50">
        <v>17.683291983916501</v>
      </c>
      <c r="L25" s="50">
        <v>17.988592184795255</v>
      </c>
      <c r="M25" s="50">
        <v>17.745783399911229</v>
      </c>
      <c r="N25" s="50">
        <v>17.439000801348474</v>
      </c>
      <c r="P25" s="2"/>
    </row>
    <row r="26" spans="1:21" ht="15" customHeight="1" x14ac:dyDescent="0.35">
      <c r="A26" s="160"/>
      <c r="B26" s="79" t="s">
        <v>76</v>
      </c>
      <c r="C26" s="172">
        <v>75.071994240460754</v>
      </c>
      <c r="D26" s="172">
        <v>74.02621377146022</v>
      </c>
      <c r="E26" s="172">
        <v>75.296478744754609</v>
      </c>
      <c r="F26" s="172">
        <v>75.175082934021376</v>
      </c>
      <c r="G26" s="172">
        <v>74.225457260171694</v>
      </c>
      <c r="H26" s="49"/>
      <c r="I26" s="49"/>
      <c r="J26" s="50">
        <v>24.928005759539236</v>
      </c>
      <c r="K26" s="50">
        <v>25.97378622853978</v>
      </c>
      <c r="L26" s="50">
        <v>24.703521255245391</v>
      </c>
      <c r="M26" s="50">
        <v>24.824917065978621</v>
      </c>
      <c r="N26" s="50">
        <v>25.774542739828295</v>
      </c>
      <c r="O26" s="87"/>
      <c r="P26" s="2"/>
    </row>
    <row r="27" spans="1:21" ht="15" customHeight="1" x14ac:dyDescent="0.35">
      <c r="A27" s="160"/>
      <c r="B27" s="48" t="s">
        <v>77</v>
      </c>
      <c r="C27" s="172">
        <v>72.503419972640216</v>
      </c>
      <c r="D27" s="172">
        <v>72.35833885157507</v>
      </c>
      <c r="E27" s="172">
        <v>71.680558247722431</v>
      </c>
      <c r="F27" s="172">
        <v>71.994032819492787</v>
      </c>
      <c r="G27" s="172">
        <v>71.697159607803499</v>
      </c>
      <c r="H27" s="47"/>
      <c r="I27" s="47"/>
      <c r="J27" s="50">
        <v>27.49658002735978</v>
      </c>
      <c r="K27" s="50">
        <v>27.641661148424934</v>
      </c>
      <c r="L27" s="50">
        <v>28.319441752277573</v>
      </c>
      <c r="M27" s="50">
        <v>28.005967180507213</v>
      </c>
      <c r="N27" s="50">
        <v>28.302840392196504</v>
      </c>
      <c r="O27" s="87"/>
      <c r="P27" s="2"/>
    </row>
    <row r="28" spans="1:21" ht="15" customHeight="1" x14ac:dyDescent="0.35">
      <c r="A28" s="160"/>
      <c r="B28" s="79"/>
      <c r="C28" s="50"/>
      <c r="D28" s="50"/>
      <c r="E28" s="50"/>
      <c r="F28" s="50"/>
      <c r="G28" s="15"/>
      <c r="H28" s="49"/>
      <c r="I28" s="49"/>
      <c r="J28" s="51"/>
      <c r="K28" s="51"/>
      <c r="L28" s="51"/>
      <c r="M28" s="51"/>
      <c r="N28" s="15"/>
      <c r="O28" s="86"/>
      <c r="P28" s="2"/>
    </row>
    <row r="29" spans="1:21" ht="15" customHeight="1" x14ac:dyDescent="0.35">
      <c r="A29" s="160"/>
      <c r="O29" s="87"/>
      <c r="P29" s="2"/>
    </row>
    <row r="30" spans="1:21" ht="15" customHeight="1" x14ac:dyDescent="0.35">
      <c r="A30" s="160"/>
      <c r="O30" s="86"/>
      <c r="P30" s="2"/>
    </row>
    <row r="31" spans="1:21" ht="15" customHeight="1" x14ac:dyDescent="0.35">
      <c r="A31" s="160"/>
      <c r="B31" s="79"/>
      <c r="C31" s="50"/>
      <c r="D31" s="50"/>
      <c r="E31" s="50"/>
      <c r="F31" s="50"/>
      <c r="G31" s="15"/>
      <c r="H31" s="49"/>
      <c r="I31" s="49"/>
      <c r="J31" s="51"/>
      <c r="K31" s="51"/>
      <c r="L31" s="51"/>
      <c r="M31" s="51"/>
      <c r="N31" s="15"/>
      <c r="O31" s="48"/>
      <c r="P31" s="2"/>
    </row>
    <row r="32" spans="1:21" ht="15" customHeight="1" x14ac:dyDescent="0.35">
      <c r="A32" s="160"/>
      <c r="B32" s="104"/>
      <c r="C32" s="50"/>
      <c r="D32" s="50"/>
      <c r="E32" s="50"/>
      <c r="F32" s="50"/>
      <c r="G32" s="50"/>
      <c r="H32" s="49"/>
      <c r="I32" s="49"/>
      <c r="J32" s="244" t="s">
        <v>101</v>
      </c>
      <c r="K32" s="244"/>
      <c r="L32" s="244"/>
      <c r="M32" s="244"/>
      <c r="N32" s="244"/>
      <c r="O32" s="244"/>
      <c r="P32" s="2"/>
    </row>
    <row r="33" spans="1:16" ht="15" customHeight="1" x14ac:dyDescent="0.35">
      <c r="A33" s="160"/>
      <c r="B33" s="155" t="s">
        <v>100</v>
      </c>
      <c r="C33" s="55"/>
      <c r="D33" s="55"/>
      <c r="E33" s="55"/>
      <c r="F33" s="55"/>
      <c r="G33" s="47"/>
      <c r="H33" s="47"/>
      <c r="I33" s="47"/>
      <c r="J33" s="47"/>
      <c r="K33" s="34"/>
      <c r="L33" s="35"/>
      <c r="P33" s="2"/>
    </row>
    <row r="34" spans="1:16" ht="15" customHeight="1" x14ac:dyDescent="0.35">
      <c r="A34" s="160"/>
      <c r="C34" s="55"/>
      <c r="D34" s="55"/>
      <c r="E34" s="55"/>
      <c r="F34" s="55"/>
      <c r="G34" s="47"/>
      <c r="H34" s="47"/>
      <c r="I34" s="47"/>
      <c r="J34" s="47"/>
      <c r="K34" s="34"/>
      <c r="L34" s="35"/>
      <c r="M34" s="35"/>
      <c r="N34" s="35"/>
      <c r="P34" s="2"/>
    </row>
    <row r="35" spans="1:16" ht="66.75" customHeight="1" x14ac:dyDescent="0.35">
      <c r="A35" s="157"/>
      <c r="C35" s="24"/>
      <c r="D35" s="24"/>
      <c r="E35" s="24"/>
      <c r="F35" s="24"/>
      <c r="G35" s="24"/>
      <c r="H35" s="25"/>
      <c r="I35" s="25"/>
      <c r="J35" s="24"/>
      <c r="K35" s="24"/>
      <c r="L35" s="24"/>
      <c r="M35" s="24"/>
      <c r="N35" s="24"/>
      <c r="P35" s="2"/>
    </row>
    <row r="36" spans="1:16" ht="15" customHeight="1" x14ac:dyDescent="0.35">
      <c r="A36" s="169"/>
      <c r="B36" s="174"/>
      <c r="C36" s="169"/>
      <c r="D36" s="169"/>
      <c r="E36" s="169"/>
      <c r="F36" s="169"/>
      <c r="G36" s="169"/>
      <c r="H36" s="169"/>
      <c r="I36" s="169"/>
      <c r="J36" s="169"/>
      <c r="K36" s="169"/>
      <c r="L36" s="169"/>
      <c r="M36" s="169"/>
      <c r="N36" s="169"/>
      <c r="O36" s="170"/>
    </row>
    <row r="37" spans="1:16" ht="15" customHeight="1" x14ac:dyDescent="0.35">
      <c r="B37" s="145"/>
    </row>
    <row r="39" spans="1:16" ht="15" customHeight="1" x14ac:dyDescent="0.35">
      <c r="B39" s="145"/>
      <c r="C39" s="138"/>
      <c r="D39" s="138"/>
      <c r="E39" s="138"/>
      <c r="F39" s="138"/>
    </row>
    <row r="40" spans="1:16" ht="15" customHeight="1" x14ac:dyDescent="0.35">
      <c r="B40" s="145"/>
      <c r="C40" s="11"/>
      <c r="D40" s="11"/>
      <c r="E40" s="11"/>
      <c r="F40" s="11"/>
    </row>
    <row r="41" spans="1:16" ht="15" customHeight="1" x14ac:dyDescent="0.35">
      <c r="B41" s="145"/>
      <c r="C41" s="11"/>
      <c r="D41" s="11"/>
      <c r="E41" s="11"/>
      <c r="F41" s="11"/>
      <c r="G41" s="114"/>
    </row>
    <row r="42" spans="1:16" ht="15" customHeight="1" x14ac:dyDescent="0.35">
      <c r="B42" s="145"/>
      <c r="C42" s="11"/>
      <c r="D42" s="11"/>
      <c r="E42" s="11"/>
      <c r="F42" s="11"/>
      <c r="G42" s="114"/>
    </row>
    <row r="43" spans="1:16" ht="15" customHeight="1" x14ac:dyDescent="0.35">
      <c r="B43" s="145"/>
      <c r="C43" s="11"/>
      <c r="D43" s="11"/>
      <c r="E43" s="11"/>
      <c r="F43" s="11"/>
      <c r="G43" s="114"/>
    </row>
    <row r="44" spans="1:16" ht="15" customHeight="1" x14ac:dyDescent="0.35">
      <c r="B44" s="145"/>
      <c r="C44" s="11"/>
      <c r="D44" s="11"/>
      <c r="E44" s="11"/>
      <c r="F44" s="11"/>
      <c r="G44" s="114"/>
    </row>
    <row r="45" spans="1:16" ht="15" customHeight="1" x14ac:dyDescent="0.35">
      <c r="B45" s="145"/>
      <c r="C45" s="110"/>
      <c r="G45" s="114"/>
    </row>
    <row r="46" spans="1:16" ht="15" customHeight="1" x14ac:dyDescent="0.35">
      <c r="C46" s="166"/>
      <c r="D46" s="166"/>
      <c r="E46" s="166"/>
      <c r="F46" s="166"/>
      <c r="G46" s="166"/>
      <c r="H46" s="166"/>
      <c r="I46" s="166"/>
      <c r="J46" s="166"/>
      <c r="K46" s="166"/>
    </row>
    <row r="47" spans="1:16" ht="15" customHeight="1" x14ac:dyDescent="0.35">
      <c r="B47" s="162"/>
      <c r="C47" s="53"/>
      <c r="D47" s="53"/>
      <c r="E47" s="53"/>
      <c r="F47" s="53"/>
      <c r="G47" s="53"/>
      <c r="H47" s="53"/>
    </row>
    <row r="48" spans="1:16" ht="15" customHeight="1" x14ac:dyDescent="0.35">
      <c r="B48" s="171"/>
      <c r="D48" s="40"/>
      <c r="E48" s="40"/>
      <c r="F48" s="40"/>
      <c r="G48" s="40"/>
    </row>
    <row r="49" spans="2:11" ht="15" customHeight="1" x14ac:dyDescent="0.35">
      <c r="B49" s="79"/>
      <c r="C49" s="53"/>
      <c r="D49" s="39"/>
      <c r="E49" s="39"/>
      <c r="F49" s="39"/>
      <c r="G49" s="39"/>
      <c r="H49" s="39"/>
      <c r="I49" s="39"/>
      <c r="J49" s="39"/>
      <c r="K49" s="39"/>
    </row>
    <row r="50" spans="2:11" ht="15" customHeight="1" x14ac:dyDescent="0.35">
      <c r="B50" s="79"/>
      <c r="C50" s="53"/>
      <c r="D50" s="39"/>
      <c r="E50" s="39"/>
      <c r="F50" s="39"/>
      <c r="G50" s="39"/>
      <c r="H50" s="39"/>
      <c r="I50" s="39"/>
      <c r="J50" s="39"/>
      <c r="K50" s="39"/>
    </row>
    <row r="51" spans="2:11" ht="15" customHeight="1" x14ac:dyDescent="0.35">
      <c r="B51" s="48"/>
      <c r="C51" s="53"/>
      <c r="D51" s="39"/>
      <c r="E51" s="39"/>
      <c r="F51" s="39"/>
      <c r="G51" s="39"/>
      <c r="H51" s="39"/>
      <c r="I51" s="39"/>
      <c r="J51" s="39"/>
      <c r="K51" s="39"/>
    </row>
    <row r="52" spans="2:11" ht="15" customHeight="1" x14ac:dyDescent="0.35">
      <c r="B52" s="145"/>
      <c r="C52" s="110"/>
      <c r="I52" s="138"/>
      <c r="K52" s="138"/>
    </row>
    <row r="53" spans="2:11" ht="15" customHeight="1" x14ac:dyDescent="0.35">
      <c r="B53" s="162"/>
      <c r="C53" s="53"/>
      <c r="D53" s="53"/>
      <c r="E53" s="53"/>
      <c r="F53" s="53"/>
      <c r="G53" s="53"/>
      <c r="H53" s="53"/>
      <c r="I53" s="53"/>
      <c r="J53" s="53"/>
      <c r="K53" s="39"/>
    </row>
    <row r="54" spans="2:11" ht="15" customHeight="1" x14ac:dyDescent="0.35">
      <c r="B54" s="171"/>
      <c r="C54" s="40"/>
      <c r="D54" s="40"/>
      <c r="E54" s="40"/>
      <c r="F54" s="40"/>
      <c r="G54" s="40"/>
      <c r="H54" s="40"/>
      <c r="I54" s="40"/>
    </row>
    <row r="55" spans="2:11" ht="15" customHeight="1" x14ac:dyDescent="0.35">
      <c r="B55" s="79"/>
      <c r="C55" s="57"/>
      <c r="D55" s="57"/>
      <c r="E55" s="57"/>
      <c r="F55" s="57"/>
      <c r="G55" s="57"/>
      <c r="H55" s="138"/>
      <c r="I55" s="138"/>
      <c r="J55" s="138"/>
      <c r="K55" s="138"/>
    </row>
    <row r="56" spans="2:11" ht="15" customHeight="1" x14ac:dyDescent="0.35">
      <c r="B56" s="79"/>
      <c r="C56" s="54"/>
      <c r="D56" s="39"/>
      <c r="E56" s="39"/>
      <c r="F56" s="39"/>
      <c r="G56" s="39"/>
      <c r="H56" s="138"/>
      <c r="I56" s="138"/>
      <c r="J56" s="138"/>
      <c r="K56" s="138"/>
    </row>
    <row r="57" spans="2:11" ht="15" customHeight="1" x14ac:dyDescent="0.35">
      <c r="B57" s="48"/>
      <c r="C57" s="57"/>
      <c r="D57" s="57"/>
      <c r="E57" s="57"/>
      <c r="F57" s="57"/>
      <c r="G57" s="57"/>
      <c r="H57" s="138"/>
      <c r="I57" s="138"/>
      <c r="J57" s="138"/>
      <c r="K57" s="138"/>
    </row>
    <row r="58" spans="2:11" ht="15" customHeight="1" x14ac:dyDescent="0.35">
      <c r="C58" s="110"/>
      <c r="J58" s="138"/>
      <c r="K58" s="138"/>
    </row>
    <row r="59" spans="2:11" ht="15" customHeight="1" x14ac:dyDescent="0.35">
      <c r="B59" s="162"/>
      <c r="C59" s="138"/>
      <c r="D59" s="138"/>
      <c r="E59" s="138"/>
      <c r="F59" s="138"/>
      <c r="G59" s="138"/>
      <c r="H59" s="138"/>
      <c r="I59" s="138"/>
      <c r="J59" s="138"/>
      <c r="K59" s="138"/>
    </row>
    <row r="60" spans="2:11" ht="15" customHeight="1" x14ac:dyDescent="0.35">
      <c r="B60" s="171"/>
      <c r="C60" s="138"/>
      <c r="D60" s="138"/>
      <c r="E60" s="138"/>
      <c r="F60" s="138"/>
      <c r="G60" s="138"/>
      <c r="H60" s="138"/>
      <c r="I60" s="138"/>
    </row>
    <row r="61" spans="2:11" ht="15" customHeight="1" x14ac:dyDescent="0.35">
      <c r="B61" s="79"/>
      <c r="C61" s="138"/>
      <c r="D61" s="138"/>
      <c r="E61" s="138"/>
      <c r="F61" s="138"/>
      <c r="G61" s="138"/>
      <c r="H61" s="138"/>
      <c r="I61" s="138"/>
      <c r="J61" s="138"/>
    </row>
    <row r="62" spans="2:11" ht="15" customHeight="1" x14ac:dyDescent="0.35">
      <c r="B62" s="79"/>
      <c r="C62" s="138"/>
      <c r="D62" s="138"/>
      <c r="E62" s="138"/>
      <c r="F62" s="138"/>
      <c r="G62" s="138"/>
      <c r="H62" s="138"/>
      <c r="I62" s="138"/>
      <c r="J62" s="138"/>
    </row>
    <row r="63" spans="2:11" ht="15" customHeight="1" x14ac:dyDescent="0.35">
      <c r="B63" s="48"/>
      <c r="C63" s="138"/>
      <c r="D63" s="138"/>
      <c r="E63" s="138"/>
      <c r="F63" s="138"/>
      <c r="G63" s="138"/>
      <c r="H63" s="138"/>
      <c r="I63" s="138"/>
      <c r="J63" s="138"/>
    </row>
    <row r="64" spans="2:11" ht="15" customHeight="1" x14ac:dyDescent="0.35">
      <c r="J64" s="138"/>
      <c r="K64" s="138"/>
    </row>
    <row r="69" spans="2:2" ht="15" customHeight="1" x14ac:dyDescent="0.35">
      <c r="B69" s="122" t="s">
        <v>115</v>
      </c>
    </row>
  </sheetData>
  <mergeCells count="7">
    <mergeCell ref="J32:O32"/>
    <mergeCell ref="B7:H8"/>
    <mergeCell ref="C3:C4"/>
    <mergeCell ref="P3:P4"/>
    <mergeCell ref="B3:B4"/>
    <mergeCell ref="J7:O8"/>
    <mergeCell ref="J3:L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5" max="16383" man="1"/>
  </rowBreaks>
  <colBreaks count="1" manualBreakCount="1">
    <brk id="8" max="32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view="pageBreakPreview" topLeftCell="E1" zoomScale="80" zoomScaleNormal="80" zoomScaleSheetLayoutView="80" workbookViewId="0">
      <selection activeCell="R83" sqref="R83"/>
    </sheetView>
  </sheetViews>
  <sheetFormatPr defaultRowHeight="15" customHeight="1" x14ac:dyDescent="0.35"/>
  <cols>
    <col min="1" max="1" width="1.6328125" style="122" customWidth="1"/>
    <col min="2" max="2" width="50.6328125" style="122" customWidth="1"/>
    <col min="3" max="7" width="9.36328125" style="122" customWidth="1"/>
    <col min="8" max="9" width="13.36328125" style="122" customWidth="1"/>
    <col min="10" max="14" width="9.36328125" style="122" customWidth="1"/>
    <col min="15" max="15" width="50.6328125" style="131" customWidth="1"/>
    <col min="16" max="16" width="1.6328125" style="122" customWidth="1"/>
    <col min="17" max="16384" width="8.7265625" style="122"/>
  </cols>
  <sheetData>
    <row r="1" spans="1:16" ht="15" customHeight="1" x14ac:dyDescent="0.35">
      <c r="A1" s="118"/>
      <c r="B1" s="118"/>
      <c r="C1" s="119"/>
      <c r="D1" s="120"/>
      <c r="E1" s="120"/>
      <c r="F1" s="120"/>
      <c r="G1" s="120"/>
      <c r="H1" s="118"/>
      <c r="I1" s="120"/>
      <c r="J1" s="120"/>
      <c r="K1" s="120"/>
      <c r="L1" s="121"/>
      <c r="M1" s="120"/>
      <c r="N1" s="118"/>
      <c r="O1" s="118"/>
      <c r="P1" s="119"/>
    </row>
    <row r="2" spans="1:16" ht="15" customHeight="1" x14ac:dyDescent="0.35">
      <c r="A2" s="118"/>
      <c r="B2" s="118"/>
      <c r="C2" s="119"/>
      <c r="D2" s="120"/>
      <c r="E2" s="120"/>
      <c r="F2" s="120"/>
      <c r="G2" s="120"/>
      <c r="H2" s="118"/>
      <c r="I2" s="120"/>
      <c r="J2" s="120"/>
      <c r="K2" s="120"/>
      <c r="L2" s="121"/>
      <c r="M2" s="120"/>
      <c r="N2" s="118"/>
      <c r="O2" s="118"/>
      <c r="P2" s="119"/>
    </row>
    <row r="3" spans="1:16" ht="15" customHeight="1" x14ac:dyDescent="0.35">
      <c r="A3" s="118"/>
      <c r="B3" s="236" t="s">
        <v>106</v>
      </c>
      <c r="C3" s="246"/>
      <c r="D3" s="120"/>
      <c r="E3" s="120"/>
      <c r="F3" s="120"/>
      <c r="G3" s="120"/>
      <c r="H3" s="123"/>
      <c r="I3" s="123"/>
      <c r="J3" s="236" t="s">
        <v>107</v>
      </c>
      <c r="K3" s="236"/>
      <c r="L3" s="236"/>
      <c r="M3" s="123"/>
      <c r="N3" s="118"/>
      <c r="O3" s="122"/>
      <c r="P3" s="247"/>
    </row>
    <row r="4" spans="1:16" ht="15" customHeight="1" x14ac:dyDescent="0.35">
      <c r="A4" s="118"/>
      <c r="B4" s="236"/>
      <c r="C4" s="246"/>
      <c r="D4" s="120"/>
      <c r="E4" s="120"/>
      <c r="F4" s="120"/>
      <c r="G4" s="120"/>
      <c r="H4" s="123"/>
      <c r="I4" s="123"/>
      <c r="J4" s="236"/>
      <c r="K4" s="236"/>
      <c r="L4" s="236"/>
      <c r="M4" s="123"/>
      <c r="N4" s="118"/>
      <c r="O4" s="211"/>
      <c r="P4" s="247"/>
    </row>
    <row r="5" spans="1:16" ht="15" customHeight="1" thickBot="1" x14ac:dyDescent="0.4">
      <c r="A5" s="118"/>
      <c r="B5" s="118"/>
      <c r="C5" s="116"/>
      <c r="D5" s="116"/>
      <c r="E5" s="116"/>
      <c r="F5" s="116"/>
      <c r="G5" s="120"/>
      <c r="H5" s="118"/>
      <c r="I5" s="116"/>
      <c r="J5" s="116"/>
      <c r="K5" s="116"/>
      <c r="L5" s="117"/>
      <c r="M5" s="120"/>
      <c r="N5" s="118"/>
      <c r="O5" s="118"/>
      <c r="P5" s="116"/>
    </row>
    <row r="6" spans="1:16" ht="3.75" customHeight="1" thickBot="1" x14ac:dyDescent="0.4">
      <c r="A6" s="213"/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</row>
    <row r="7" spans="1:16" ht="15" customHeight="1" x14ac:dyDescent="0.35">
      <c r="A7" s="157"/>
      <c r="B7" s="237" t="s">
        <v>120</v>
      </c>
      <c r="C7" s="237"/>
      <c r="D7" s="237"/>
      <c r="E7" s="237"/>
      <c r="F7" s="237"/>
      <c r="G7" s="237"/>
      <c r="H7" s="237"/>
      <c r="J7" s="243" t="s">
        <v>121</v>
      </c>
      <c r="K7" s="243"/>
      <c r="L7" s="243"/>
      <c r="M7" s="243"/>
      <c r="N7" s="243"/>
      <c r="O7" s="243"/>
    </row>
    <row r="8" spans="1:16" ht="15" customHeight="1" x14ac:dyDescent="0.35">
      <c r="A8" s="157"/>
      <c r="B8" s="237"/>
      <c r="C8" s="237"/>
      <c r="D8" s="237"/>
      <c r="E8" s="237"/>
      <c r="F8" s="237"/>
      <c r="G8" s="237"/>
      <c r="H8" s="237"/>
      <c r="I8" s="212"/>
      <c r="J8" s="237"/>
      <c r="K8" s="237"/>
      <c r="L8" s="237"/>
      <c r="M8" s="237"/>
      <c r="N8" s="237"/>
      <c r="O8" s="237"/>
    </row>
    <row r="9" spans="1:16" ht="15" customHeight="1" x14ac:dyDescent="0.35">
      <c r="A9" s="157"/>
      <c r="B9" s="130"/>
      <c r="C9" s="138"/>
      <c r="D9" s="138"/>
      <c r="E9" s="138"/>
      <c r="F9" s="138"/>
      <c r="G9" s="28" t="s">
        <v>17</v>
      </c>
      <c r="H9" s="36"/>
      <c r="I9" s="36"/>
      <c r="K9" s="36"/>
      <c r="L9" s="36"/>
      <c r="M9" s="36"/>
      <c r="O9" s="28" t="s">
        <v>18</v>
      </c>
    </row>
    <row r="10" spans="1:16" ht="15" customHeight="1" x14ac:dyDescent="0.35">
      <c r="A10" s="157"/>
      <c r="B10" s="130"/>
      <c r="C10" s="158">
        <v>2015</v>
      </c>
      <c r="D10" s="158">
        <v>2016</v>
      </c>
      <c r="E10" s="158">
        <v>2017</v>
      </c>
      <c r="F10" s="158">
        <v>2018</v>
      </c>
      <c r="G10" s="158">
        <v>2019</v>
      </c>
      <c r="H10" s="159"/>
      <c r="I10" s="32"/>
      <c r="J10" s="158">
        <v>2015</v>
      </c>
      <c r="K10" s="158">
        <v>2016</v>
      </c>
      <c r="L10" s="158">
        <v>2017</v>
      </c>
      <c r="M10" s="158">
        <v>2018</v>
      </c>
      <c r="N10" s="158">
        <v>2019</v>
      </c>
    </row>
    <row r="11" spans="1:16" ht="14.9" customHeight="1" x14ac:dyDescent="0.35">
      <c r="A11" s="160"/>
      <c r="B11" s="161"/>
      <c r="H11" s="33"/>
      <c r="I11" s="33"/>
      <c r="O11" s="12"/>
    </row>
    <row r="12" spans="1:16" ht="14.9" customHeight="1" x14ac:dyDescent="0.35">
      <c r="A12" s="160"/>
      <c r="B12" s="162" t="s">
        <v>6</v>
      </c>
      <c r="H12" s="39"/>
      <c r="I12" s="40"/>
      <c r="O12" s="163" t="s">
        <v>7</v>
      </c>
      <c r="P12" s="2"/>
    </row>
    <row r="13" spans="1:16" ht="14.9" customHeight="1" x14ac:dyDescent="0.35">
      <c r="A13" s="160"/>
      <c r="B13" s="162" t="s">
        <v>23</v>
      </c>
      <c r="C13" s="53">
        <v>4836</v>
      </c>
      <c r="D13" s="53">
        <v>4721</v>
      </c>
      <c r="E13" s="53">
        <v>4675</v>
      </c>
      <c r="F13" s="53">
        <v>4688</v>
      </c>
      <c r="G13" s="53">
        <v>4616</v>
      </c>
      <c r="H13" s="39"/>
      <c r="I13" s="39"/>
      <c r="J13" s="53">
        <v>5715</v>
      </c>
      <c r="K13" s="53">
        <v>5559</v>
      </c>
      <c r="L13" s="53">
        <v>5428</v>
      </c>
      <c r="M13" s="53">
        <v>5348</v>
      </c>
      <c r="N13" s="53">
        <v>5281</v>
      </c>
      <c r="O13" s="163" t="s">
        <v>24</v>
      </c>
      <c r="P13" s="2"/>
    </row>
    <row r="14" spans="1:16" ht="14.9" customHeight="1" x14ac:dyDescent="0.35">
      <c r="A14" s="160"/>
      <c r="B14" s="79" t="s">
        <v>60</v>
      </c>
      <c r="C14" s="53">
        <v>4276</v>
      </c>
      <c r="D14" s="53">
        <v>4246</v>
      </c>
      <c r="E14" s="53">
        <v>4205</v>
      </c>
      <c r="F14" s="53">
        <v>4267</v>
      </c>
      <c r="G14" s="53">
        <v>4227</v>
      </c>
      <c r="H14" s="39"/>
      <c r="I14" s="39"/>
      <c r="J14" s="57">
        <v>5146</v>
      </c>
      <c r="K14" s="57">
        <v>5028</v>
      </c>
      <c r="L14" s="57">
        <v>4949</v>
      </c>
      <c r="M14" s="57">
        <v>4884</v>
      </c>
      <c r="N14" s="57">
        <v>4848</v>
      </c>
      <c r="O14" s="70" t="s">
        <v>58</v>
      </c>
      <c r="P14" s="2"/>
    </row>
    <row r="15" spans="1:16" ht="14.9" customHeight="1" x14ac:dyDescent="0.35">
      <c r="A15" s="160"/>
      <c r="B15" s="79" t="s">
        <v>61</v>
      </c>
      <c r="C15" s="53">
        <v>336</v>
      </c>
      <c r="D15" s="53">
        <v>317</v>
      </c>
      <c r="E15" s="53">
        <v>316</v>
      </c>
      <c r="F15" s="53">
        <v>275</v>
      </c>
      <c r="G15" s="53">
        <v>263</v>
      </c>
      <c r="H15" s="39"/>
      <c r="I15" s="39"/>
      <c r="J15" s="57">
        <v>374</v>
      </c>
      <c r="K15" s="57">
        <v>342</v>
      </c>
      <c r="L15" s="57">
        <v>293</v>
      </c>
      <c r="M15" s="57">
        <v>265</v>
      </c>
      <c r="N15" s="57">
        <v>251</v>
      </c>
      <c r="O15" s="69" t="s">
        <v>59</v>
      </c>
      <c r="P15" s="2"/>
    </row>
    <row r="16" spans="1:16" ht="14.9" customHeight="1" x14ac:dyDescent="0.35">
      <c r="A16" s="160"/>
      <c r="B16" s="79" t="s">
        <v>62</v>
      </c>
      <c r="C16" s="53">
        <v>224</v>
      </c>
      <c r="D16" s="53">
        <v>158</v>
      </c>
      <c r="E16" s="53">
        <v>154</v>
      </c>
      <c r="F16" s="53">
        <v>146</v>
      </c>
      <c r="G16" s="53">
        <v>126</v>
      </c>
      <c r="H16" s="39"/>
      <c r="I16" s="39"/>
      <c r="J16" s="57">
        <v>195</v>
      </c>
      <c r="K16" s="57">
        <v>189</v>
      </c>
      <c r="L16" s="57">
        <v>186</v>
      </c>
      <c r="M16" s="57">
        <v>199</v>
      </c>
      <c r="N16" s="57">
        <v>182</v>
      </c>
      <c r="O16" s="70" t="s">
        <v>93</v>
      </c>
      <c r="P16" s="2"/>
    </row>
    <row r="17" spans="1:16" ht="14.9" customHeight="1" x14ac:dyDescent="0.35">
      <c r="A17" s="160"/>
      <c r="B17" s="47" t="s">
        <v>25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48" t="s">
        <v>39</v>
      </c>
      <c r="P17" s="2"/>
    </row>
    <row r="18" spans="1:16" ht="14.9" customHeight="1" x14ac:dyDescent="0.35">
      <c r="A18" s="160"/>
      <c r="B18" s="79" t="s">
        <v>63</v>
      </c>
      <c r="C18" s="39">
        <v>420</v>
      </c>
      <c r="D18" s="39">
        <v>419</v>
      </c>
      <c r="E18" s="39">
        <v>420</v>
      </c>
      <c r="F18" s="39">
        <v>420</v>
      </c>
      <c r="G18" s="39">
        <v>416</v>
      </c>
      <c r="H18" s="39"/>
      <c r="I18" s="39"/>
      <c r="J18" s="39">
        <v>1188</v>
      </c>
      <c r="K18" s="39">
        <v>1169</v>
      </c>
      <c r="L18" s="39">
        <v>1128</v>
      </c>
      <c r="M18" s="39">
        <v>1102</v>
      </c>
      <c r="N18" s="39">
        <v>1087</v>
      </c>
      <c r="O18" s="70" t="s">
        <v>66</v>
      </c>
      <c r="P18" s="2"/>
    </row>
    <row r="19" spans="1:16" ht="14.9" customHeight="1" x14ac:dyDescent="0.35">
      <c r="A19" s="160"/>
      <c r="B19" s="96" t="s">
        <v>60</v>
      </c>
      <c r="C19" s="39">
        <v>377</v>
      </c>
      <c r="D19" s="39">
        <v>377</v>
      </c>
      <c r="E19" s="39">
        <v>381</v>
      </c>
      <c r="F19" s="39">
        <v>383</v>
      </c>
      <c r="G19" s="39">
        <v>373</v>
      </c>
      <c r="H19" s="39"/>
      <c r="I19" s="39"/>
      <c r="J19" s="39">
        <v>1047</v>
      </c>
      <c r="K19" s="39">
        <v>1041</v>
      </c>
      <c r="L19" s="39">
        <v>1002</v>
      </c>
      <c r="M19" s="39">
        <v>982</v>
      </c>
      <c r="N19" s="39">
        <v>974</v>
      </c>
      <c r="O19" s="90" t="s">
        <v>58</v>
      </c>
      <c r="P19" s="2"/>
    </row>
    <row r="20" spans="1:16" ht="14.9" customHeight="1" x14ac:dyDescent="0.35">
      <c r="A20" s="160"/>
      <c r="B20" s="96" t="s">
        <v>61</v>
      </c>
      <c r="C20" s="39">
        <v>31</v>
      </c>
      <c r="D20" s="39">
        <v>34</v>
      </c>
      <c r="E20" s="39">
        <v>30</v>
      </c>
      <c r="F20" s="39">
        <v>28</v>
      </c>
      <c r="G20" s="39">
        <v>33</v>
      </c>
      <c r="H20" s="39"/>
      <c r="I20" s="39"/>
      <c r="J20" s="39">
        <v>94</v>
      </c>
      <c r="K20" s="39">
        <v>82</v>
      </c>
      <c r="L20" s="39">
        <v>81</v>
      </c>
      <c r="M20" s="39">
        <v>73</v>
      </c>
      <c r="N20" s="39">
        <v>76</v>
      </c>
      <c r="O20" s="88" t="s">
        <v>59</v>
      </c>
      <c r="P20" s="2"/>
    </row>
    <row r="21" spans="1:16" ht="14.9" customHeight="1" x14ac:dyDescent="0.35">
      <c r="A21" s="160"/>
      <c r="B21" s="96" t="s">
        <v>62</v>
      </c>
      <c r="C21" s="39">
        <v>12</v>
      </c>
      <c r="D21" s="39">
        <v>8</v>
      </c>
      <c r="E21" s="39">
        <v>9</v>
      </c>
      <c r="F21" s="39">
        <v>9</v>
      </c>
      <c r="G21" s="39">
        <v>10</v>
      </c>
      <c r="H21" s="39"/>
      <c r="I21" s="39"/>
      <c r="J21" s="39">
        <v>47</v>
      </c>
      <c r="K21" s="39">
        <v>46</v>
      </c>
      <c r="L21" s="39">
        <v>45</v>
      </c>
      <c r="M21" s="39">
        <v>47</v>
      </c>
      <c r="N21" s="39">
        <v>37</v>
      </c>
      <c r="O21" s="89" t="s">
        <v>93</v>
      </c>
      <c r="P21" s="2"/>
    </row>
    <row r="22" spans="1:16" ht="14.9" customHeight="1" x14ac:dyDescent="0.35">
      <c r="A22" s="160"/>
      <c r="B22" s="79" t="s">
        <v>64</v>
      </c>
      <c r="C22" s="39">
        <v>1093</v>
      </c>
      <c r="D22" s="39">
        <v>1083</v>
      </c>
      <c r="E22" s="39">
        <v>1092</v>
      </c>
      <c r="F22" s="39">
        <v>1109</v>
      </c>
      <c r="G22" s="39">
        <v>1101</v>
      </c>
      <c r="H22" s="39"/>
      <c r="I22" s="39"/>
      <c r="J22" s="39">
        <v>1532</v>
      </c>
      <c r="K22" s="39">
        <v>1501</v>
      </c>
      <c r="L22" s="39">
        <v>1522</v>
      </c>
      <c r="M22" s="39">
        <v>1532</v>
      </c>
      <c r="N22" s="39">
        <v>1513</v>
      </c>
      <c r="O22" s="69" t="s">
        <v>67</v>
      </c>
      <c r="P22" s="2"/>
    </row>
    <row r="23" spans="1:16" ht="14.9" customHeight="1" x14ac:dyDescent="0.35">
      <c r="A23" s="160"/>
      <c r="B23" s="96" t="s">
        <v>60</v>
      </c>
      <c r="C23" s="39">
        <v>995</v>
      </c>
      <c r="D23" s="39">
        <v>993</v>
      </c>
      <c r="E23" s="39">
        <v>1009</v>
      </c>
      <c r="F23" s="39">
        <v>1021</v>
      </c>
      <c r="G23" s="39">
        <v>1019</v>
      </c>
      <c r="H23" s="39"/>
      <c r="I23" s="39"/>
      <c r="J23" s="39">
        <v>1384</v>
      </c>
      <c r="K23" s="39">
        <v>1366</v>
      </c>
      <c r="L23" s="39">
        <v>1395</v>
      </c>
      <c r="M23" s="39">
        <v>1395</v>
      </c>
      <c r="N23" s="39">
        <v>1388</v>
      </c>
      <c r="O23" s="90" t="s">
        <v>58</v>
      </c>
    </row>
    <row r="24" spans="1:16" ht="14.9" customHeight="1" x14ac:dyDescent="0.35">
      <c r="A24" s="160"/>
      <c r="B24" s="70" t="s">
        <v>61</v>
      </c>
      <c r="C24" s="39">
        <v>70</v>
      </c>
      <c r="D24" s="39">
        <v>57</v>
      </c>
      <c r="E24" s="39">
        <v>55</v>
      </c>
      <c r="F24" s="39">
        <v>59</v>
      </c>
      <c r="G24" s="39">
        <v>53</v>
      </c>
      <c r="H24" s="39"/>
      <c r="I24" s="39"/>
      <c r="J24" s="39">
        <v>111</v>
      </c>
      <c r="K24" s="39">
        <v>97</v>
      </c>
      <c r="L24" s="39">
        <v>88</v>
      </c>
      <c r="M24" s="39">
        <v>89</v>
      </c>
      <c r="N24" s="39">
        <v>81</v>
      </c>
      <c r="O24" s="90" t="s">
        <v>59</v>
      </c>
      <c r="P24" s="2"/>
    </row>
    <row r="25" spans="1:16" ht="14.9" customHeight="1" x14ac:dyDescent="0.35">
      <c r="A25" s="160"/>
      <c r="B25" s="70" t="s">
        <v>62</v>
      </c>
      <c r="C25" s="39">
        <v>28</v>
      </c>
      <c r="D25" s="39">
        <v>33</v>
      </c>
      <c r="E25" s="39">
        <v>28</v>
      </c>
      <c r="F25" s="39">
        <v>29</v>
      </c>
      <c r="G25" s="39">
        <v>29</v>
      </c>
      <c r="H25" s="39"/>
      <c r="I25" s="39"/>
      <c r="J25" s="39">
        <v>37</v>
      </c>
      <c r="K25" s="39">
        <v>38</v>
      </c>
      <c r="L25" s="39">
        <v>39</v>
      </c>
      <c r="M25" s="39">
        <v>48</v>
      </c>
      <c r="N25" s="39">
        <v>44</v>
      </c>
      <c r="O25" s="89" t="s">
        <v>93</v>
      </c>
      <c r="P25" s="2"/>
    </row>
    <row r="26" spans="1:16" ht="14.9" customHeight="1" x14ac:dyDescent="0.35">
      <c r="A26" s="160"/>
      <c r="B26" s="79" t="s">
        <v>65</v>
      </c>
      <c r="C26" s="39">
        <v>2972</v>
      </c>
      <c r="D26" s="39">
        <v>2896</v>
      </c>
      <c r="E26" s="39">
        <v>2821</v>
      </c>
      <c r="F26" s="39">
        <v>2824</v>
      </c>
      <c r="G26" s="39">
        <v>2774</v>
      </c>
      <c r="H26" s="39"/>
      <c r="I26" s="39"/>
      <c r="J26" s="39">
        <v>2754</v>
      </c>
      <c r="K26" s="39">
        <v>2665</v>
      </c>
      <c r="L26" s="39">
        <v>2572</v>
      </c>
      <c r="M26" s="39">
        <v>2508</v>
      </c>
      <c r="N26" s="39">
        <v>2472</v>
      </c>
      <c r="O26" s="70" t="s">
        <v>68</v>
      </c>
      <c r="P26" s="2"/>
    </row>
    <row r="27" spans="1:16" ht="14.9" customHeight="1" x14ac:dyDescent="0.35">
      <c r="A27" s="160"/>
      <c r="B27" s="70" t="s">
        <v>60</v>
      </c>
      <c r="C27" s="39">
        <v>2682</v>
      </c>
      <c r="D27" s="39">
        <v>2644</v>
      </c>
      <c r="E27" s="39">
        <v>2572</v>
      </c>
      <c r="F27" s="39">
        <v>2605</v>
      </c>
      <c r="G27" s="39">
        <v>2580</v>
      </c>
      <c r="H27" s="39"/>
      <c r="I27" s="39"/>
      <c r="J27" s="39">
        <v>2529</v>
      </c>
      <c r="K27" s="39">
        <v>2452</v>
      </c>
      <c r="L27" s="39">
        <v>2394</v>
      </c>
      <c r="M27" s="39">
        <v>2347</v>
      </c>
      <c r="N27" s="39">
        <v>2319</v>
      </c>
      <c r="O27" s="89" t="s">
        <v>58</v>
      </c>
      <c r="P27" s="2"/>
    </row>
    <row r="28" spans="1:16" ht="14.9" customHeight="1" x14ac:dyDescent="0.35">
      <c r="A28" s="160"/>
      <c r="B28" s="70" t="s">
        <v>61</v>
      </c>
      <c r="C28" s="39">
        <v>188</v>
      </c>
      <c r="D28" s="39">
        <v>177</v>
      </c>
      <c r="E28" s="39">
        <v>171</v>
      </c>
      <c r="F28" s="39">
        <v>145</v>
      </c>
      <c r="G28" s="39">
        <v>133</v>
      </c>
      <c r="H28" s="39"/>
      <c r="I28" s="39"/>
      <c r="J28" s="39">
        <v>151</v>
      </c>
      <c r="K28" s="39">
        <v>137</v>
      </c>
      <c r="L28" s="39">
        <v>106</v>
      </c>
      <c r="M28" s="39">
        <v>87</v>
      </c>
      <c r="N28" s="39">
        <v>81</v>
      </c>
      <c r="O28" s="89" t="s">
        <v>59</v>
      </c>
      <c r="P28" s="2"/>
    </row>
    <row r="29" spans="1:16" ht="14.9" customHeight="1" x14ac:dyDescent="0.35">
      <c r="A29" s="160"/>
      <c r="B29" s="96" t="s">
        <v>62</v>
      </c>
      <c r="C29" s="39">
        <v>102</v>
      </c>
      <c r="D29" s="39">
        <v>75</v>
      </c>
      <c r="E29" s="39">
        <v>78</v>
      </c>
      <c r="F29" s="39">
        <v>74</v>
      </c>
      <c r="G29" s="39">
        <v>61</v>
      </c>
      <c r="H29" s="39"/>
      <c r="I29" s="39"/>
      <c r="J29" s="39">
        <v>74</v>
      </c>
      <c r="K29" s="39">
        <v>76</v>
      </c>
      <c r="L29" s="39">
        <v>72</v>
      </c>
      <c r="M29" s="39">
        <v>74</v>
      </c>
      <c r="N29" s="39">
        <v>72</v>
      </c>
      <c r="O29" s="90" t="s">
        <v>93</v>
      </c>
      <c r="P29" s="2"/>
    </row>
    <row r="30" spans="1:16" ht="14.9" customHeight="1" x14ac:dyDescent="0.35">
      <c r="A30" s="160"/>
      <c r="B30" s="162" t="s">
        <v>26</v>
      </c>
      <c r="C30" s="39">
        <v>601</v>
      </c>
      <c r="D30" s="39">
        <v>615</v>
      </c>
      <c r="E30" s="39">
        <v>679</v>
      </c>
      <c r="F30" s="39">
        <v>690</v>
      </c>
      <c r="G30" s="39">
        <v>679</v>
      </c>
      <c r="H30" s="39"/>
      <c r="I30" s="39"/>
      <c r="J30" s="53">
        <v>949</v>
      </c>
      <c r="K30" s="53">
        <v>955</v>
      </c>
      <c r="L30" s="53">
        <v>980</v>
      </c>
      <c r="M30" s="53">
        <v>1013</v>
      </c>
      <c r="N30" s="53">
        <v>972</v>
      </c>
      <c r="O30" s="164" t="s">
        <v>27</v>
      </c>
      <c r="P30" s="2"/>
    </row>
    <row r="31" spans="1:16" ht="14.9" customHeight="1" x14ac:dyDescent="0.35">
      <c r="A31" s="160"/>
      <c r="B31" s="79" t="s">
        <v>60</v>
      </c>
      <c r="C31" s="111">
        <v>440</v>
      </c>
      <c r="D31" s="111">
        <v>448</v>
      </c>
      <c r="E31" s="111">
        <v>499</v>
      </c>
      <c r="F31" s="111">
        <v>498</v>
      </c>
      <c r="G31" s="111">
        <v>516</v>
      </c>
      <c r="H31" s="39"/>
      <c r="I31" s="39"/>
      <c r="J31" s="109">
        <v>743</v>
      </c>
      <c r="K31" s="109">
        <v>762</v>
      </c>
      <c r="L31" s="109">
        <v>762</v>
      </c>
      <c r="M31" s="109">
        <v>814</v>
      </c>
      <c r="N31" s="109">
        <v>797</v>
      </c>
      <c r="O31" s="70" t="s">
        <v>58</v>
      </c>
      <c r="P31" s="2"/>
    </row>
    <row r="32" spans="1:16" ht="14.9" customHeight="1" x14ac:dyDescent="0.35">
      <c r="A32" s="160"/>
      <c r="B32" s="48" t="s">
        <v>61</v>
      </c>
      <c r="C32" s="111">
        <v>63</v>
      </c>
      <c r="D32" s="111">
        <v>60</v>
      </c>
      <c r="E32" s="111">
        <v>50</v>
      </c>
      <c r="F32" s="111">
        <v>52</v>
      </c>
      <c r="G32" s="111">
        <v>50</v>
      </c>
      <c r="H32" s="39"/>
      <c r="I32" s="39"/>
      <c r="J32" s="109">
        <v>85</v>
      </c>
      <c r="K32" s="109">
        <v>73</v>
      </c>
      <c r="L32" s="109">
        <v>78</v>
      </c>
      <c r="M32" s="109">
        <v>73</v>
      </c>
      <c r="N32" s="109">
        <v>70</v>
      </c>
      <c r="O32" s="69" t="s">
        <v>59</v>
      </c>
      <c r="P32" s="2"/>
    </row>
    <row r="33" spans="1:16" ht="14.9" customHeight="1" x14ac:dyDescent="0.35">
      <c r="A33" s="160"/>
      <c r="B33" s="79" t="s">
        <v>62</v>
      </c>
      <c r="C33" s="53">
        <v>98</v>
      </c>
      <c r="D33" s="53">
        <v>107</v>
      </c>
      <c r="E33" s="53">
        <v>130</v>
      </c>
      <c r="F33" s="53">
        <v>140</v>
      </c>
      <c r="G33" s="53">
        <v>113</v>
      </c>
      <c r="H33" s="39"/>
      <c r="I33" s="39"/>
      <c r="J33" s="53">
        <v>121</v>
      </c>
      <c r="K33" s="53">
        <v>120</v>
      </c>
      <c r="L33" s="53">
        <v>140</v>
      </c>
      <c r="M33" s="53">
        <v>126</v>
      </c>
      <c r="N33" s="53">
        <v>105</v>
      </c>
      <c r="O33" s="70" t="s">
        <v>93</v>
      </c>
      <c r="P33" s="2"/>
    </row>
    <row r="34" spans="1:16" ht="14.9" customHeight="1" x14ac:dyDescent="0.35">
      <c r="A34" s="160"/>
      <c r="B34" s="79"/>
      <c r="C34" s="72"/>
      <c r="D34" s="72"/>
      <c r="E34" s="72"/>
      <c r="F34" s="72"/>
      <c r="G34" s="72"/>
      <c r="H34" s="39"/>
      <c r="I34" s="41"/>
      <c r="J34" s="53"/>
      <c r="K34" s="53"/>
      <c r="L34" s="53"/>
      <c r="M34" s="53"/>
      <c r="N34" s="53"/>
      <c r="O34" s="69"/>
      <c r="P34" s="2"/>
    </row>
    <row r="35" spans="1:16" ht="88.5" customHeight="1" x14ac:dyDescent="0.35">
      <c r="B35" s="155" t="s">
        <v>100</v>
      </c>
      <c r="C35" s="40"/>
      <c r="D35" s="40"/>
      <c r="E35" s="40"/>
      <c r="F35" s="40"/>
      <c r="G35" s="40"/>
      <c r="H35" s="40"/>
      <c r="I35" s="40"/>
      <c r="J35" s="47"/>
      <c r="K35" s="47"/>
      <c r="L35" s="47"/>
      <c r="M35" s="250" t="s">
        <v>101</v>
      </c>
      <c r="N35" s="250"/>
      <c r="O35" s="250"/>
    </row>
    <row r="36" spans="1:16" ht="15" customHeight="1" x14ac:dyDescent="0.35"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75"/>
    </row>
    <row r="37" spans="1:16" ht="15" customHeight="1" x14ac:dyDescent="0.35"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106"/>
      <c r="O37" s="75"/>
    </row>
    <row r="38" spans="1:16" ht="15" customHeight="1" x14ac:dyDescent="0.35">
      <c r="B38" s="74"/>
      <c r="C38" s="165"/>
      <c r="D38" s="165"/>
      <c r="E38" s="165"/>
      <c r="F38" s="165"/>
      <c r="G38" s="107"/>
      <c r="H38" s="38"/>
      <c r="I38" s="38"/>
      <c r="J38" s="38"/>
      <c r="K38" s="38"/>
      <c r="L38" s="38"/>
      <c r="M38" s="38"/>
      <c r="N38" s="106"/>
      <c r="O38" s="75"/>
    </row>
    <row r="39" spans="1:16" ht="15" customHeight="1" x14ac:dyDescent="0.35">
      <c r="B39" s="145"/>
      <c r="C39" s="20"/>
      <c r="D39" s="20"/>
      <c r="E39" s="20"/>
      <c r="F39" s="20"/>
      <c r="G39" s="136"/>
      <c r="N39" s="138"/>
    </row>
    <row r="40" spans="1:16" ht="15" customHeight="1" x14ac:dyDescent="0.35">
      <c r="B40" s="145"/>
      <c r="C40" s="20"/>
      <c r="D40" s="20"/>
      <c r="E40" s="20"/>
      <c r="F40" s="20"/>
      <c r="G40" s="136"/>
    </row>
    <row r="41" spans="1:16" ht="15" customHeight="1" x14ac:dyDescent="0.35">
      <c r="B41" s="145"/>
      <c r="C41" s="20"/>
      <c r="D41" s="20"/>
      <c r="E41" s="20"/>
      <c r="F41" s="20"/>
      <c r="G41" s="136"/>
    </row>
    <row r="42" spans="1:16" ht="15" customHeight="1" x14ac:dyDescent="0.35">
      <c r="B42" s="145"/>
      <c r="C42" s="20"/>
      <c r="D42" s="20"/>
      <c r="E42" s="20"/>
      <c r="F42" s="20"/>
      <c r="G42" s="136"/>
    </row>
    <row r="43" spans="1:16" ht="15" customHeight="1" x14ac:dyDescent="0.35">
      <c r="B43" s="145"/>
      <c r="C43" s="136"/>
      <c r="D43" s="136"/>
      <c r="E43" s="136"/>
      <c r="F43" s="136"/>
      <c r="G43" s="136"/>
    </row>
    <row r="44" spans="1:16" ht="15" customHeight="1" x14ac:dyDescent="0.35">
      <c r="C44" s="136"/>
      <c r="D44" s="136"/>
      <c r="E44" s="136"/>
      <c r="F44" s="136"/>
      <c r="G44" s="136"/>
    </row>
    <row r="45" spans="1:16" ht="15" customHeight="1" x14ac:dyDescent="0.35">
      <c r="B45" s="145"/>
      <c r="C45" s="136"/>
      <c r="D45" s="136"/>
      <c r="E45" s="136"/>
      <c r="F45" s="136"/>
      <c r="G45" s="136"/>
    </row>
    <row r="46" spans="1:16" ht="15" customHeight="1" x14ac:dyDescent="0.35">
      <c r="B46" s="145"/>
    </row>
    <row r="47" spans="1:16" ht="15" customHeight="1" x14ac:dyDescent="0.35">
      <c r="B47" s="145"/>
    </row>
    <row r="49" spans="2:2" ht="15" customHeight="1" x14ac:dyDescent="0.35">
      <c r="B49" s="145"/>
    </row>
    <row r="50" spans="2:2" ht="15" customHeight="1" x14ac:dyDescent="0.35">
      <c r="B50" s="145"/>
    </row>
    <row r="51" spans="2:2" ht="15" customHeight="1" x14ac:dyDescent="0.35">
      <c r="B51" s="145"/>
    </row>
    <row r="53" spans="2:2" ht="15" customHeight="1" x14ac:dyDescent="0.35">
      <c r="B53" s="145"/>
    </row>
    <row r="54" spans="2:2" ht="15" customHeight="1" x14ac:dyDescent="0.35">
      <c r="B54" s="145"/>
    </row>
    <row r="55" spans="2:2" ht="15" customHeight="1" x14ac:dyDescent="0.35">
      <c r="B55" s="145"/>
    </row>
    <row r="57" spans="2:2" ht="15" customHeight="1" x14ac:dyDescent="0.35">
      <c r="B57" s="145"/>
    </row>
    <row r="58" spans="2:2" ht="15" customHeight="1" x14ac:dyDescent="0.35">
      <c r="B58" s="145"/>
    </row>
    <row r="59" spans="2:2" ht="15" customHeight="1" x14ac:dyDescent="0.35">
      <c r="B59" s="2"/>
    </row>
  </sheetData>
  <mergeCells count="7">
    <mergeCell ref="B7:H8"/>
    <mergeCell ref="C3:C4"/>
    <mergeCell ref="P3:P4"/>
    <mergeCell ref="M35:O35"/>
    <mergeCell ref="B3:B4"/>
    <mergeCell ref="J7:O8"/>
    <mergeCell ref="J3:L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5" max="16383" man="1"/>
  </rowBreaks>
  <colBreaks count="1" manualBreakCount="1">
    <brk id="8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0"/>
  <sheetViews>
    <sheetView view="pageBreakPreview" topLeftCell="A31" zoomScale="60" zoomScaleNormal="100" workbookViewId="0">
      <selection activeCell="R83" sqref="R83"/>
    </sheetView>
  </sheetViews>
  <sheetFormatPr defaultRowHeight="14.5" x14ac:dyDescent="0.35"/>
  <cols>
    <col min="4" max="20" width="8.7265625" style="91"/>
  </cols>
  <sheetData>
    <row r="1" spans="1:21" x14ac:dyDescent="0.35">
      <c r="A1" s="221" t="s">
        <v>129</v>
      </c>
    </row>
    <row r="2" spans="1:21" x14ac:dyDescent="0.35">
      <c r="I2" s="91" t="s">
        <v>128</v>
      </c>
      <c r="U2" s="91"/>
    </row>
    <row r="3" spans="1:21" x14ac:dyDescent="0.35">
      <c r="I3" s="220" t="s">
        <v>97</v>
      </c>
      <c r="J3" s="214"/>
      <c r="K3" s="215"/>
      <c r="L3" s="214"/>
      <c r="M3" s="214"/>
      <c r="N3" s="214"/>
      <c r="O3" s="214"/>
      <c r="P3" s="216"/>
      <c r="Q3" s="214"/>
      <c r="R3" s="217"/>
      <c r="S3" s="217"/>
      <c r="T3" s="217"/>
      <c r="U3" s="217"/>
    </row>
    <row r="4" spans="1:21" x14ac:dyDescent="0.35">
      <c r="J4" s="216">
        <v>2008</v>
      </c>
      <c r="K4" s="216">
        <v>2009</v>
      </c>
      <c r="L4" s="216">
        <v>2010</v>
      </c>
      <c r="M4" s="216">
        <v>2011</v>
      </c>
      <c r="N4" s="216">
        <v>2012</v>
      </c>
      <c r="O4" s="216">
        <v>2013</v>
      </c>
      <c r="P4" s="216">
        <v>2014</v>
      </c>
      <c r="Q4" s="216">
        <v>2015</v>
      </c>
      <c r="R4" s="216">
        <v>2016</v>
      </c>
      <c r="S4" s="216">
        <v>2017</v>
      </c>
      <c r="T4" s="216">
        <v>2018</v>
      </c>
      <c r="U4" s="218">
        <v>2019</v>
      </c>
    </row>
    <row r="5" spans="1:21" x14ac:dyDescent="0.35">
      <c r="I5" s="220" t="s">
        <v>32</v>
      </c>
      <c r="J5" s="219">
        <v>131520</v>
      </c>
      <c r="K5" s="219">
        <v>128046</v>
      </c>
      <c r="L5" s="219">
        <v>121547</v>
      </c>
      <c r="M5" s="219">
        <v>118089</v>
      </c>
      <c r="N5" s="93">
        <v>111163</v>
      </c>
      <c r="O5" s="219">
        <v>103834</v>
      </c>
      <c r="P5" s="93">
        <v>96241</v>
      </c>
      <c r="Q5" s="93">
        <v>86666</v>
      </c>
      <c r="R5" s="219">
        <v>79909</v>
      </c>
      <c r="S5" s="93">
        <v>72811</v>
      </c>
      <c r="T5" s="93">
        <v>70370</v>
      </c>
      <c r="U5" s="217">
        <v>68189</v>
      </c>
    </row>
    <row r="6" spans="1:21" x14ac:dyDescent="0.35">
      <c r="I6" s="220" t="s">
        <v>33</v>
      </c>
      <c r="J6" s="219">
        <v>82789</v>
      </c>
      <c r="K6" s="219">
        <v>83507</v>
      </c>
      <c r="L6" s="113">
        <v>79764</v>
      </c>
      <c r="M6" s="113">
        <v>77642</v>
      </c>
      <c r="N6" s="113">
        <v>73386</v>
      </c>
      <c r="O6" s="113">
        <v>68719</v>
      </c>
      <c r="P6" s="113">
        <v>64056</v>
      </c>
      <c r="Q6" s="113">
        <v>58374</v>
      </c>
      <c r="R6" s="219">
        <v>54028</v>
      </c>
      <c r="S6" s="113">
        <v>49363</v>
      </c>
      <c r="T6" s="113">
        <v>47727</v>
      </c>
      <c r="U6" s="217">
        <v>46693</v>
      </c>
    </row>
    <row r="23" spans="1:14" x14ac:dyDescent="0.35">
      <c r="A23" s="221" t="s">
        <v>130</v>
      </c>
    </row>
    <row r="24" spans="1:14" x14ac:dyDescent="0.35">
      <c r="I24" s="91" t="s">
        <v>131</v>
      </c>
    </row>
    <row r="25" spans="1:14" x14ac:dyDescent="0.35">
      <c r="I25" s="223" t="s">
        <v>96</v>
      </c>
      <c r="J25" s="224"/>
      <c r="K25" s="224"/>
      <c r="L25" s="224"/>
      <c r="M25" s="224"/>
      <c r="N25" s="36"/>
    </row>
    <row r="26" spans="1:14" x14ac:dyDescent="0.35">
      <c r="I26" s="223" t="s">
        <v>117</v>
      </c>
      <c r="J26" s="224"/>
      <c r="K26" s="224"/>
      <c r="L26" s="224"/>
      <c r="M26" s="224"/>
      <c r="N26" s="36"/>
    </row>
    <row r="27" spans="1:14" x14ac:dyDescent="0.35">
      <c r="I27" s="225"/>
      <c r="J27" s="224" t="s">
        <v>32</v>
      </c>
      <c r="K27" s="224" t="s">
        <v>33</v>
      </c>
      <c r="L27" s="224" t="s">
        <v>104</v>
      </c>
      <c r="M27" s="224" t="s">
        <v>34</v>
      </c>
      <c r="N27" s="224" t="s">
        <v>35</v>
      </c>
    </row>
    <row r="28" spans="1:14" x14ac:dyDescent="0.35">
      <c r="I28" s="226" t="s">
        <v>132</v>
      </c>
      <c r="J28" s="113">
        <v>2907</v>
      </c>
      <c r="K28" s="113">
        <v>1450</v>
      </c>
      <c r="L28" s="227">
        <f>SUM(J28:K28)</f>
        <v>4357</v>
      </c>
      <c r="M28" s="228">
        <f>J28/J35*100</f>
        <v>4.2631509481001331</v>
      </c>
      <c r="N28" s="229">
        <f>K28/K35*100</f>
        <v>3.1053905296297089</v>
      </c>
    </row>
    <row r="29" spans="1:14" x14ac:dyDescent="0.35">
      <c r="I29" s="226" t="s">
        <v>133</v>
      </c>
      <c r="J29" s="113">
        <v>5209</v>
      </c>
      <c r="K29" s="113">
        <v>17502</v>
      </c>
      <c r="L29" s="227">
        <f t="shared" ref="L29:L34" si="0">SUM(J29:K29)</f>
        <v>22711</v>
      </c>
      <c r="M29" s="228">
        <f>J29/J35*100</f>
        <v>7.6390620188006864</v>
      </c>
      <c r="N29" s="229">
        <f>K29/K35*100</f>
        <v>37.483134516951147</v>
      </c>
    </row>
    <row r="30" spans="1:14" x14ac:dyDescent="0.35">
      <c r="I30" s="226" t="s">
        <v>134</v>
      </c>
      <c r="J30" s="113">
        <v>2293</v>
      </c>
      <c r="K30" s="113">
        <v>1554</v>
      </c>
      <c r="L30" s="227">
        <f t="shared" si="0"/>
        <v>3847</v>
      </c>
      <c r="M30" s="228">
        <f>J30/J35*100</f>
        <v>3.3627124609541128</v>
      </c>
      <c r="N30" s="229">
        <f>K30/K35*100</f>
        <v>3.3281219883065982</v>
      </c>
    </row>
    <row r="31" spans="1:14" x14ac:dyDescent="0.35">
      <c r="I31" s="230" t="s">
        <v>135</v>
      </c>
      <c r="J31" s="113">
        <v>11435</v>
      </c>
      <c r="K31" s="113">
        <v>3209</v>
      </c>
      <c r="L31" s="227">
        <f t="shared" si="0"/>
        <v>14644</v>
      </c>
      <c r="M31" s="228">
        <f>J31/J35*100</f>
        <v>16.769566938949097</v>
      </c>
      <c r="N31" s="229">
        <f>K31/K35*100</f>
        <v>6.8725504893667146</v>
      </c>
    </row>
    <row r="32" spans="1:14" x14ac:dyDescent="0.35">
      <c r="I32" s="226" t="s">
        <v>136</v>
      </c>
      <c r="J32" s="113">
        <v>43218</v>
      </c>
      <c r="K32" s="113">
        <v>19628</v>
      </c>
      <c r="L32" s="227">
        <f t="shared" si="0"/>
        <v>62846</v>
      </c>
      <c r="M32" s="228">
        <f>J32/J35*100</f>
        <v>63.379724002405084</v>
      </c>
      <c r="N32" s="229">
        <f>K32/K35*100</f>
        <v>42.036279527980639</v>
      </c>
    </row>
    <row r="33" spans="1:14" x14ac:dyDescent="0.35">
      <c r="I33" s="226" t="s">
        <v>137</v>
      </c>
      <c r="J33" s="113">
        <v>2048</v>
      </c>
      <c r="K33" s="113">
        <v>983</v>
      </c>
      <c r="L33" s="227">
        <f t="shared" si="0"/>
        <v>3031</v>
      </c>
      <c r="M33" s="228">
        <f>J33/J35*100</f>
        <v>3.0034169734121341</v>
      </c>
      <c r="N33" s="229">
        <f>K33/K35*100</f>
        <v>2.1052406142248303</v>
      </c>
    </row>
    <row r="34" spans="1:14" x14ac:dyDescent="0.35">
      <c r="I34" s="226" t="s">
        <v>138</v>
      </c>
      <c r="J34" s="113">
        <v>1079</v>
      </c>
      <c r="K34" s="113">
        <v>2367</v>
      </c>
      <c r="L34" s="227">
        <f t="shared" si="0"/>
        <v>3446</v>
      </c>
      <c r="M34" s="228">
        <f>J34/J35*100</f>
        <v>1.5823666573787563</v>
      </c>
      <c r="N34" s="229">
        <f>K34/K35*100</f>
        <v>5.0692823335403592</v>
      </c>
    </row>
    <row r="35" spans="1:14" x14ac:dyDescent="0.35">
      <c r="I35" s="231"/>
      <c r="J35" s="232">
        <f>SUM(J28:J34)</f>
        <v>68189</v>
      </c>
      <c r="K35" s="232">
        <f>SUM(K28:K34)</f>
        <v>46693</v>
      </c>
      <c r="L35" s="227">
        <f>SUM(L28:L34)</f>
        <v>114882</v>
      </c>
      <c r="M35" s="228">
        <f>SUM(M28:M34)</f>
        <v>100</v>
      </c>
      <c r="N35" s="229">
        <f>SUM(N28:N34)</f>
        <v>100</v>
      </c>
    </row>
    <row r="38" spans="1:14" x14ac:dyDescent="0.35">
      <c r="A38" s="221" t="s">
        <v>139</v>
      </c>
      <c r="I38" s="91" t="s">
        <v>140</v>
      </c>
    </row>
    <row r="40" spans="1:14" x14ac:dyDescent="0.35">
      <c r="I40" s="225"/>
      <c r="J40" s="224" t="s">
        <v>33</v>
      </c>
    </row>
    <row r="41" spans="1:14" x14ac:dyDescent="0.35">
      <c r="I41" s="226" t="s">
        <v>132</v>
      </c>
      <c r="J41" s="113">
        <v>1450</v>
      </c>
    </row>
    <row r="42" spans="1:14" x14ac:dyDescent="0.35">
      <c r="I42" s="226" t="s">
        <v>133</v>
      </c>
      <c r="J42" s="113">
        <v>17502</v>
      </c>
    </row>
    <row r="43" spans="1:14" x14ac:dyDescent="0.35">
      <c r="I43" s="226" t="s">
        <v>134</v>
      </c>
      <c r="J43" s="113">
        <v>1554</v>
      </c>
    </row>
    <row r="44" spans="1:14" x14ac:dyDescent="0.35">
      <c r="I44" s="230" t="s">
        <v>135</v>
      </c>
      <c r="J44" s="113">
        <v>3209</v>
      </c>
    </row>
    <row r="45" spans="1:14" x14ac:dyDescent="0.35">
      <c r="I45" s="226" t="s">
        <v>136</v>
      </c>
      <c r="J45" s="113">
        <v>19628</v>
      </c>
    </row>
    <row r="46" spans="1:14" x14ac:dyDescent="0.35">
      <c r="I46" s="226" t="s">
        <v>137</v>
      </c>
      <c r="J46" s="113">
        <v>983</v>
      </c>
    </row>
    <row r="47" spans="1:14" x14ac:dyDescent="0.35">
      <c r="I47" s="226" t="s">
        <v>138</v>
      </c>
      <c r="J47" s="113">
        <v>2367</v>
      </c>
    </row>
    <row r="53" spans="1:13" x14ac:dyDescent="0.35">
      <c r="A53" s="221" t="s">
        <v>142</v>
      </c>
      <c r="I53" s="91" t="s">
        <v>141</v>
      </c>
    </row>
    <row r="54" spans="1:13" x14ac:dyDescent="0.35">
      <c r="K54" s="235" t="s">
        <v>116</v>
      </c>
    </row>
    <row r="55" spans="1:13" x14ac:dyDescent="0.35">
      <c r="L55" s="91" t="s">
        <v>32</v>
      </c>
      <c r="M55" s="91" t="s">
        <v>33</v>
      </c>
    </row>
    <row r="56" spans="1:13" x14ac:dyDescent="0.35">
      <c r="K56" s="92" t="s">
        <v>78</v>
      </c>
      <c r="L56" s="219">
        <v>29878</v>
      </c>
      <c r="M56" s="219">
        <v>6311</v>
      </c>
    </row>
    <row r="57" spans="1:13" x14ac:dyDescent="0.35">
      <c r="K57" s="92" t="s">
        <v>79</v>
      </c>
      <c r="L57" s="219">
        <v>3977</v>
      </c>
      <c r="M57" s="219">
        <v>1381</v>
      </c>
    </row>
    <row r="58" spans="1:13" x14ac:dyDescent="0.35">
      <c r="K58" s="94" t="s">
        <v>80</v>
      </c>
      <c r="L58" s="219">
        <v>7093</v>
      </c>
      <c r="M58" s="219">
        <v>2800</v>
      </c>
    </row>
    <row r="59" spans="1:13" x14ac:dyDescent="0.35">
      <c r="K59" s="95" t="s">
        <v>81</v>
      </c>
      <c r="L59" s="113">
        <v>4616</v>
      </c>
      <c r="M59" s="93">
        <v>5281</v>
      </c>
    </row>
    <row r="60" spans="1:13" x14ac:dyDescent="0.35">
      <c r="K60" s="95" t="s">
        <v>82</v>
      </c>
      <c r="L60" s="93">
        <v>679</v>
      </c>
      <c r="M60" s="93">
        <v>972</v>
      </c>
    </row>
  </sheetData>
  <pageMargins left="0.7" right="0.7" top="0.75" bottom="0.75" header="0.3" footer="0.3"/>
  <pageSetup paperSize="9" scale="97" orientation="portrait" r:id="rId1"/>
  <rowBreaks count="1" manualBreakCount="1">
    <brk id="52" max="16383" man="1"/>
  </rowBreaks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8</vt:i4>
      </vt:variant>
    </vt:vector>
  </HeadingPairs>
  <TitlesOfParts>
    <vt:vector size="17" baseType="lpstr">
      <vt:lpstr>112-113</vt:lpstr>
      <vt:lpstr>114-115</vt:lpstr>
      <vt:lpstr>116-117</vt:lpstr>
      <vt:lpstr>118-119</vt:lpstr>
      <vt:lpstr>120-121</vt:lpstr>
      <vt:lpstr>122-123</vt:lpstr>
      <vt:lpstr>124-125</vt:lpstr>
      <vt:lpstr>126-127</vt:lpstr>
      <vt:lpstr>Grafy</vt:lpstr>
      <vt:lpstr>'112-113'!Oblasť_tlače</vt:lpstr>
      <vt:lpstr>'114-115'!Oblasť_tlače</vt:lpstr>
      <vt:lpstr>'116-117'!Oblasť_tlače</vt:lpstr>
      <vt:lpstr>'118-119'!Oblasť_tlače</vt:lpstr>
      <vt:lpstr>'120-121'!Oblasť_tlače</vt:lpstr>
      <vt:lpstr>'122-123'!Oblasť_tlače</vt:lpstr>
      <vt:lpstr>'124-125'!Oblasť_tlače</vt:lpstr>
      <vt:lpstr>'126-127'!Oblasť_tlače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kaskov</dc:creator>
  <cp:lastModifiedBy>Čičváková Emília</cp:lastModifiedBy>
  <cp:lastPrinted>2020-09-22T10:37:44Z</cp:lastPrinted>
  <dcterms:created xsi:type="dcterms:W3CDTF">2010-06-23T05:28:06Z</dcterms:created>
  <dcterms:modified xsi:type="dcterms:W3CDTF">2020-10-07T07:35:51Z</dcterms:modified>
</cp:coreProperties>
</file>