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6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7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9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1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1.xml" ContentType="application/vnd.openxmlformats-officedocument.drawing+xml"/>
  <Override PartName="/xl/charts/chart22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6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4.xml" ContentType="application/vnd.openxmlformats-officedocument.drawing+xml"/>
  <Override PartName="/xl/charts/chart27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8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9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5.xml" ContentType="application/vnd.openxmlformats-officedocument.drawing+xml"/>
  <Override PartName="/xl/charts/chart30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31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1600" windowHeight="8880"/>
  </bookViews>
  <sheets>
    <sheet name="Obsah Content" sheetId="42" r:id="rId1"/>
    <sheet name="G 1." sheetId="40" r:id="rId2"/>
    <sheet name="G 2. G 3." sheetId="4" r:id="rId3"/>
    <sheet name="G 4. G 5." sheetId="32" r:id="rId4"/>
    <sheet name="G 6." sheetId="41" r:id="rId5"/>
    <sheet name="G 7.M 1." sheetId="30" r:id="rId6"/>
    <sheet name=" G 8. G 9." sheetId="10" r:id="rId7"/>
    <sheet name="G 10. G 11." sheetId="33" r:id="rId8"/>
    <sheet name="G 12. M2." sheetId="35" r:id="rId9"/>
    <sheet name="G 13. G14." sheetId="36" r:id="rId10"/>
    <sheet name="G 15. G16." sheetId="37" r:id="rId11"/>
    <sheet name=" G 17. G 18." sheetId="38" r:id="rId12"/>
    <sheet name="G 19. M 3." sheetId="39" r:id="rId13"/>
    <sheet name="G20." sheetId="25" r:id="rId14"/>
    <sheet name="G 21." sheetId="24" r:id="rId15"/>
    <sheet name="M 4. G 22." sheetId="26" r:id="rId16"/>
    <sheet name="M5" sheetId="27" r:id="rId17"/>
  </sheets>
  <definedNames>
    <definedName name="_xlnm.Print_Area" localSheetId="11">' G 17. G 18.'!$A$2:$J$56</definedName>
    <definedName name="_xlnm.Print_Area" localSheetId="6">' G 8. G 9.'!$A$2:$D$59</definedName>
    <definedName name="_xlnm.Print_Area" localSheetId="1">'G 1.'!$A$3:$E$43</definedName>
    <definedName name="_xlnm.Print_Area" localSheetId="7">'G 10. G 11.'!$A$2:$A$39</definedName>
    <definedName name="_xlnm.Print_Area" localSheetId="8">'G 12. M2.'!$A$2:$N$61</definedName>
    <definedName name="_xlnm.Print_Area" localSheetId="9">'G 13. G14.'!$A$2:$P$60</definedName>
    <definedName name="_xlnm.Print_Area" localSheetId="10">'G 15. G16.'!$A$2:$K$69</definedName>
    <definedName name="_xlnm.Print_Area" localSheetId="12">'G 19. M 3.'!$A$2:$N$61</definedName>
    <definedName name="_xlnm.Print_Area" localSheetId="2">'G 2. G 3.'!$A$2:$N$57</definedName>
    <definedName name="_xlnm.Print_Area" localSheetId="14">'G 21.'!$A$2:$H$59</definedName>
    <definedName name="_xlnm.Print_Area" localSheetId="3">'G 4. G 5.'!#REF!</definedName>
    <definedName name="_xlnm.Print_Area" localSheetId="5">'G 7.M 1.'!$A$2:$I$57</definedName>
    <definedName name="_xlnm.Print_Area" localSheetId="13">'G20.'!$A$2:$H$4</definedName>
    <definedName name="_xlnm.Print_Area" localSheetId="15">'M 4. G 22.'!$A$1:$N$31</definedName>
    <definedName name="_xlnm.Print_Area" localSheetId="16">'M5'!$A$2:$K$37</definedName>
  </definedNames>
  <calcPr calcId="162913"/>
</workbook>
</file>

<file path=xl/calcChain.xml><?xml version="1.0" encoding="utf-8"?>
<calcChain xmlns="http://schemas.openxmlformats.org/spreadsheetml/2006/main">
  <c r="Q42" i="26" l="1"/>
  <c r="U47" i="26"/>
  <c r="R47" i="26"/>
  <c r="S47" i="26"/>
  <c r="T47" i="26"/>
  <c r="Q47" i="26"/>
  <c r="R42" i="26"/>
  <c r="S42" i="26"/>
  <c r="T42" i="26"/>
  <c r="U42" i="26"/>
  <c r="A55" i="42" l="1"/>
  <c r="A54" i="42"/>
  <c r="R20" i="26" l="1"/>
  <c r="R19" i="26"/>
  <c r="R18" i="26"/>
  <c r="R17" i="26"/>
  <c r="R16" i="26"/>
  <c r="R15" i="26"/>
  <c r="R14" i="26"/>
  <c r="R13" i="26"/>
  <c r="R12" i="26"/>
  <c r="A51" i="42"/>
  <c r="A50" i="42"/>
  <c r="A49" i="42"/>
  <c r="A48" i="42"/>
  <c r="N19" i="24"/>
  <c r="M19" i="24"/>
  <c r="L19" i="24"/>
  <c r="K19" i="24"/>
  <c r="N16" i="24"/>
  <c r="M16" i="24"/>
  <c r="L16" i="24"/>
  <c r="K16" i="24"/>
  <c r="L13" i="24"/>
  <c r="M13" i="24"/>
  <c r="N13" i="24"/>
  <c r="K13" i="24"/>
  <c r="A53" i="42" l="1"/>
  <c r="A57" i="42"/>
  <c r="A56" i="42"/>
  <c r="A52" i="42"/>
  <c r="A47" i="42"/>
  <c r="A46" i="42"/>
  <c r="A45" i="42"/>
  <c r="A44" i="42"/>
  <c r="A43" i="42"/>
  <c r="A42" i="42"/>
  <c r="A41" i="42"/>
  <c r="A40" i="42"/>
  <c r="A39" i="42"/>
  <c r="A38" i="42"/>
  <c r="A37" i="42"/>
  <c r="A36" i="42"/>
  <c r="A35" i="42"/>
  <c r="A34" i="42"/>
  <c r="A33" i="42"/>
  <c r="A32" i="42"/>
  <c r="A31" i="42"/>
  <c r="A30" i="42"/>
  <c r="A29" i="42"/>
  <c r="A28" i="42"/>
  <c r="A27" i="42"/>
  <c r="A26" i="42"/>
  <c r="A25" i="42"/>
  <c r="A24" i="42"/>
  <c r="A23" i="42"/>
  <c r="A22" i="42"/>
  <c r="A21" i="42"/>
  <c r="A20" i="42"/>
  <c r="A19" i="42"/>
  <c r="A18" i="42"/>
  <c r="A17" i="42"/>
  <c r="A16" i="42"/>
  <c r="A15" i="42"/>
  <c r="A14" i="42"/>
  <c r="A13" i="42"/>
  <c r="A12" i="42"/>
  <c r="A11" i="42"/>
  <c r="A10" i="42"/>
  <c r="A7" i="42"/>
  <c r="A9" i="42"/>
  <c r="A8" i="42"/>
  <c r="A6" i="42"/>
  <c r="A5" i="42"/>
  <c r="A4" i="42"/>
  <c r="X12" i="36" l="1"/>
  <c r="W12" i="36"/>
  <c r="I9" i="10" l="1"/>
  <c r="I10" i="10"/>
  <c r="I11" i="10"/>
  <c r="I12" i="10"/>
  <c r="I13" i="10"/>
  <c r="I8" i="10"/>
  <c r="H14" i="10"/>
  <c r="I14" i="10" s="1"/>
  <c r="X7" i="36" l="1"/>
  <c r="X8" i="36"/>
  <c r="X9" i="36"/>
  <c r="X10" i="36"/>
  <c r="X11" i="36"/>
  <c r="X6" i="36"/>
  <c r="W7" i="36"/>
  <c r="W8" i="36"/>
  <c r="W9" i="36"/>
  <c r="W10" i="36"/>
  <c r="W11" i="36"/>
  <c r="W6" i="36"/>
</calcChain>
</file>

<file path=xl/sharedStrings.xml><?xml version="1.0" encoding="utf-8"?>
<sst xmlns="http://schemas.openxmlformats.org/spreadsheetml/2006/main" count="487" uniqueCount="408">
  <si>
    <t>Slovenská republika</t>
  </si>
  <si>
    <t>Spolu</t>
  </si>
  <si>
    <t>15 - 19</t>
  </si>
  <si>
    <t>25 - 29</t>
  </si>
  <si>
    <t>45 - 49</t>
  </si>
  <si>
    <t>50 - 54</t>
  </si>
  <si>
    <t>55 - 59</t>
  </si>
  <si>
    <t>2011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</si>
  <si>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</si>
  <si>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</si>
  <si>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</si>
  <si>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</si>
  <si>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</si>
  <si>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</si>
  <si>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</si>
  <si>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</si>
  <si>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%</t>
  </si>
  <si>
    <r>
      <t xml:space="preserve">Muži </t>
    </r>
    <r>
      <rPr>
        <sz val="8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0" tint="-0.499984740745262"/>
        <rFont val="Calibri"/>
        <family val="2"/>
        <charset val="238"/>
      </rPr>
      <t>Male</t>
    </r>
  </si>
  <si>
    <r>
      <t xml:space="preserve">Ženy </t>
    </r>
    <r>
      <rPr>
        <sz val="8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0" tint="-0.499984740745262"/>
        <rFont val="Calibri"/>
        <family val="2"/>
        <charset val="238"/>
      </rPr>
      <t>Female</t>
    </r>
  </si>
  <si>
    <r>
      <t xml:space="preserve">Celkový dovoz ● </t>
    </r>
    <r>
      <rPr>
        <i/>
        <sz val="10"/>
        <color theme="0" tint="-0.499984740745262"/>
        <rFont val="Arial"/>
        <family val="2"/>
        <charset val="238"/>
      </rPr>
      <t>Import in total</t>
    </r>
  </si>
  <si>
    <r>
      <t xml:space="preserve">Celkový vývoz ● </t>
    </r>
    <r>
      <rPr>
        <i/>
        <sz val="10"/>
        <color theme="0" tint="-0.499984740745262"/>
        <rFont val="Arial"/>
        <family val="2"/>
        <charset val="238"/>
      </rPr>
      <t>Export in total</t>
    </r>
  </si>
  <si>
    <t>2001</t>
  </si>
  <si>
    <t>BE</t>
  </si>
  <si>
    <t>BG</t>
  </si>
  <si>
    <t>CZ</t>
  </si>
  <si>
    <t>DK</t>
  </si>
  <si>
    <t>DE</t>
  </si>
  <si>
    <t>EE</t>
  </si>
  <si>
    <t>IE</t>
  </si>
  <si>
    <t>EL</t>
  </si>
  <si>
    <t>ES</t>
  </si>
  <si>
    <t>FR</t>
  </si>
  <si>
    <t>HR</t>
  </si>
  <si>
    <t>IT</t>
  </si>
  <si>
    <t>CY</t>
  </si>
  <si>
    <t>LV</t>
  </si>
  <si>
    <t>LT</t>
  </si>
  <si>
    <t>LU</t>
  </si>
  <si>
    <t>HU</t>
  </si>
  <si>
    <t>MT</t>
  </si>
  <si>
    <t>NL</t>
  </si>
  <si>
    <t>AT</t>
  </si>
  <si>
    <t>PL</t>
  </si>
  <si>
    <t>PT</t>
  </si>
  <si>
    <t>RO</t>
  </si>
  <si>
    <t>SI</t>
  </si>
  <si>
    <t>SK</t>
  </si>
  <si>
    <t>FI</t>
  </si>
  <si>
    <t>SE</t>
  </si>
  <si>
    <t>Zdroj / Source: DATAcube. om2019rs</t>
  </si>
  <si>
    <t>Zdroj/ Source:DATAcube. om2021rs</t>
  </si>
  <si>
    <r>
      <t xml:space="preserve">Muži ●  </t>
    </r>
    <r>
      <rPr>
        <i/>
        <sz val="11"/>
        <color theme="0" tint="-0.499984740745262"/>
        <rFont val="Calibri"/>
        <family val="2"/>
        <charset val="238"/>
      </rPr>
      <t>Male</t>
    </r>
    <r>
      <rPr>
        <i/>
        <sz val="11"/>
        <rFont val="Calibri"/>
        <family val="2"/>
        <charset val="238"/>
      </rPr>
      <t xml:space="preserve">  </t>
    </r>
    <r>
      <rPr>
        <sz val="11"/>
        <rFont val="Calibri"/>
        <family val="2"/>
      </rPr>
      <t xml:space="preserve">                                                        
</t>
    </r>
  </si>
  <si>
    <r>
      <t xml:space="preserve">Ženy ● </t>
    </r>
    <r>
      <rPr>
        <sz val="11"/>
        <color theme="0" tint="-0.499984740745262"/>
        <rFont val="Calibri"/>
        <family val="2"/>
        <charset val="238"/>
      </rPr>
      <t xml:space="preserve"> </t>
    </r>
    <r>
      <rPr>
        <i/>
        <sz val="11"/>
        <color theme="0" tint="-0.499984740745262"/>
        <rFont val="Calibri"/>
        <family val="2"/>
        <charset val="238"/>
      </rPr>
      <t>Female</t>
    </r>
  </si>
  <si>
    <t>bežné ceny</t>
  </si>
  <si>
    <t>stále ceny (2015=100)</t>
  </si>
  <si>
    <t>HDP v bežných cenách</t>
  </si>
  <si>
    <t>HDP v stálych cenách</t>
  </si>
  <si>
    <t>GDP in current prices</t>
  </si>
  <si>
    <t>GDP in constant prices (2015=100)</t>
  </si>
  <si>
    <r>
      <t xml:space="preserve">Živonarodení  na 1 000 obyv. ● </t>
    </r>
    <r>
      <rPr>
        <i/>
        <sz val="11"/>
        <color theme="0" tint="-0.499984740745262"/>
        <rFont val="Calibri"/>
        <family val="2"/>
        <charset val="238"/>
      </rPr>
      <t>Live - birth per 1000 inhabitants</t>
    </r>
  </si>
  <si>
    <r>
      <t xml:space="preserve">Prirodzený prírastok na 1 000 obyvateľov ● </t>
    </r>
    <r>
      <rPr>
        <i/>
        <sz val="11"/>
        <color theme="0" tint="-0.499984740745262"/>
        <rFont val="Calibri"/>
        <family val="2"/>
        <charset val="238"/>
      </rPr>
      <t>Natural increase (decrease) of population per 1000 inhabitants</t>
    </r>
  </si>
  <si>
    <r>
      <t xml:space="preserve">Zomretí na 1 000 obyvateľov ● </t>
    </r>
    <r>
      <rPr>
        <i/>
        <sz val="11"/>
        <color theme="0" tint="-0.499984740745262"/>
        <rFont val="Calibri"/>
        <family val="2"/>
        <charset val="238"/>
      </rPr>
      <t>Death per 1000 inhabitants</t>
    </r>
  </si>
  <si>
    <r>
      <t xml:space="preserve">Revidované a predbežné ročné údaje HDP v stálych cenách vypočítaných reťazením objemov k referenčnému roku 2015  / </t>
    </r>
    <r>
      <rPr>
        <b/>
        <i/>
        <sz val="10"/>
        <color rgb="FF00385E"/>
        <rFont val="Tahoma"/>
        <family val="2"/>
        <charset val="238"/>
      </rPr>
      <t>Revised and preliminary data GDP at constant prices chain-linked volumes with reference year 2015</t>
    </r>
    <r>
      <rPr>
        <b/>
        <sz val="10"/>
        <color rgb="FF00385E"/>
        <rFont val="Tahoma"/>
        <family val="2"/>
        <charset val="238"/>
      </rPr>
      <t xml:space="preserve"> [nu0009rs]</t>
    </r>
  </si>
  <si>
    <r>
      <t xml:space="preserve">Revidované a predbežné ročné údaje HDP v bežných cenách / </t>
    </r>
    <r>
      <rPr>
        <b/>
        <i/>
        <sz val="10"/>
        <color rgb="FF00385E"/>
        <rFont val="Tahoma"/>
        <family val="2"/>
        <charset val="238"/>
      </rPr>
      <t xml:space="preserve">Revised and preliminary annual data GDP at current prices </t>
    </r>
    <r>
      <rPr>
        <b/>
        <sz val="10"/>
        <color rgb="FF00385E"/>
        <rFont val="Tahoma"/>
        <family val="2"/>
        <charset val="238"/>
      </rPr>
      <t xml:space="preserve">[nu0007rs] </t>
    </r>
  </si>
  <si>
    <t>100+</t>
  </si>
  <si>
    <t>Stredné ● Secondary</t>
  </si>
  <si>
    <t xml:space="preserve">Vysokoškolské ● Tertiary </t>
  </si>
  <si>
    <t>Nezistené vzdelanie ● Non-identified</t>
  </si>
  <si>
    <t xml:space="preserve">Bez vzdelania ● Without education </t>
  </si>
  <si>
    <t>Základné ● Basic</t>
  </si>
  <si>
    <t>Secondary – lower secondary, secondary vocational, upper secondary (general and vocational), higher vocational</t>
  </si>
  <si>
    <t>Tertiary – 1st, 2nd and 3rd degree of tertiary education</t>
  </si>
  <si>
    <t>Bez vzdelania – vrátane predprimárneho</t>
  </si>
  <si>
    <t>Základné – primárne (1. stupeň základných škôl) a nižšie sekundárne (2. stupeň základných škôl a 1. až 4. ročník osemročných škôl)</t>
  </si>
  <si>
    <t>Basic – primary (1st stage of basic schools) and lower secondary (2nd stage of basic schools and 1st - 4th grade of eight-year secondary schools</t>
  </si>
  <si>
    <t>Stredné – nižšie stredné, stredné odborné, úplné stredné (všeobecné a odborné), vyššie odborné</t>
  </si>
  <si>
    <t>Vysokoškolské – 1., 2. a 3. stupeň vysokoškolského vzdelania</t>
  </si>
  <si>
    <t>Without education – including pre-primary education</t>
  </si>
  <si>
    <t>Muži / Male</t>
  </si>
  <si>
    <t>Ženy / Female</t>
  </si>
  <si>
    <t>1921</t>
  </si>
  <si>
    <t>1931</t>
  </si>
  <si>
    <t>1941</t>
  </si>
  <si>
    <t>1951</t>
  </si>
  <si>
    <t>1961</t>
  </si>
  <si>
    <t>1971</t>
  </si>
  <si>
    <t>1981</t>
  </si>
  <si>
    <t>1991</t>
  </si>
  <si>
    <t>2021</t>
  </si>
  <si>
    <t>Zdroj / Source: DATAcube. om7005rr</t>
  </si>
  <si>
    <r>
      <t xml:space="preserve">0 - 14 roční </t>
    </r>
    <r>
      <rPr>
        <sz val="10"/>
        <rFont val="Arial"/>
        <family val="2"/>
        <charset val="238"/>
      </rPr>
      <t xml:space="preserve">• </t>
    </r>
    <r>
      <rPr>
        <i/>
        <sz val="10"/>
        <color theme="1" tint="0.499984740745262"/>
        <rFont val="Arial"/>
        <family val="2"/>
        <charset val="238"/>
      </rPr>
      <t>0 - 14 years</t>
    </r>
  </si>
  <si>
    <r>
      <t xml:space="preserve">15 - 64 roční </t>
    </r>
    <r>
      <rPr>
        <sz val="10"/>
        <rFont val="Arial"/>
        <family val="2"/>
        <charset val="238"/>
      </rPr>
      <t xml:space="preserve">• </t>
    </r>
    <r>
      <rPr>
        <i/>
        <sz val="10"/>
        <color theme="1" tint="0.499984740745262"/>
        <rFont val="Arial"/>
        <family val="2"/>
        <charset val="238"/>
      </rPr>
      <t>15 - 64 years</t>
    </r>
  </si>
  <si>
    <r>
      <t xml:space="preserve">65 a viacroční </t>
    </r>
    <r>
      <rPr>
        <sz val="10"/>
        <rFont val="Arial"/>
        <family val="2"/>
        <charset val="238"/>
      </rPr>
      <t>•</t>
    </r>
    <r>
      <rPr>
        <i/>
        <sz val="10"/>
        <color theme="1" tint="0.499984740745262"/>
        <rFont val="Arial"/>
        <family val="2"/>
        <charset val="238"/>
      </rPr>
      <t xml:space="preserve"> 65 and more years</t>
    </r>
  </si>
  <si>
    <t>Zdroj / Source: DATAcube. pr2018rs</t>
  </si>
  <si>
    <t>20 - 24</t>
  </si>
  <si>
    <t>30 - 34</t>
  </si>
  <si>
    <t>35 - 39</t>
  </si>
  <si>
    <t>40 - 44</t>
  </si>
  <si>
    <t>60 - 64</t>
  </si>
  <si>
    <r>
      <t xml:space="preserve">65 a viac </t>
    </r>
    <r>
      <rPr>
        <sz val="11"/>
        <rFont val="Arial"/>
        <family val="2"/>
        <charset val="238"/>
      </rPr>
      <t>•</t>
    </r>
    <r>
      <rPr>
        <sz val="11"/>
        <rFont val="Calibri"/>
        <family val="2"/>
      </rPr>
      <t xml:space="preserve"> </t>
    </r>
    <r>
      <rPr>
        <i/>
        <sz val="11"/>
        <color theme="1" tint="0.499984740745262"/>
        <rFont val="Calibri"/>
        <family val="2"/>
        <charset val="238"/>
      </rPr>
      <t>65 and more</t>
    </r>
  </si>
  <si>
    <t>Education</t>
  </si>
  <si>
    <t>Real estate activities</t>
  </si>
  <si>
    <t>Financial and insurance activities</t>
  </si>
  <si>
    <t>Information and communication</t>
  </si>
  <si>
    <t>Manufacturing</t>
  </si>
  <si>
    <t>Mining and quarrying</t>
  </si>
  <si>
    <t>Agriculture, forestry and fishing</t>
  </si>
  <si>
    <t>Zdroj / Source: DATAcube.pr0205qs</t>
  </si>
  <si>
    <t>Eur</t>
  </si>
  <si>
    <t>Accommodation and food service activities</t>
  </si>
  <si>
    <t>Economy of the SR in total</t>
  </si>
  <si>
    <t xml:space="preserve">Hospodárstvo SR úhrnom </t>
  </si>
  <si>
    <t>I Ubytovacie a stravovacie služby</t>
  </si>
  <si>
    <t>S Ostatné činnosti</t>
  </si>
  <si>
    <t>F Stavebníctvo</t>
  </si>
  <si>
    <t>A Poľnohospodárstvo, lesníctvo a rybolov</t>
  </si>
  <si>
    <t>N Administratívne služby</t>
  </si>
  <si>
    <t>R Umenie, zábava a rekreácia</t>
  </si>
  <si>
    <t>G Veľkoobchod a maloobchod</t>
  </si>
  <si>
    <t>H Doprava a skladovanie</t>
  </si>
  <si>
    <t>L Činnosti v oblasti nehnuteľností</t>
  </si>
  <si>
    <t>P Vzdelávanie</t>
  </si>
  <si>
    <t>C Priemyselná výroba</t>
  </si>
  <si>
    <t>M Odborné, vedecké a technické činnosti</t>
  </si>
  <si>
    <t>B Ťažba a dobývanie</t>
  </si>
  <si>
    <t>Q Zdravotníctvo a sociálna pomoc</t>
  </si>
  <si>
    <t>O Verejná správa a obrana, povin. sociálne zabezpečenie</t>
  </si>
  <si>
    <t>D Dodávka elektriny, plynu, pary</t>
  </si>
  <si>
    <t>K Finančné a poisťovacie činnosti</t>
  </si>
  <si>
    <t>J Informácie a komunikácia</t>
  </si>
  <si>
    <t>Electricity, gas, steam and supply</t>
  </si>
  <si>
    <t>Water supply</t>
  </si>
  <si>
    <t>Construction</t>
  </si>
  <si>
    <t>Wholesale and retail trade; repair of motor vehicles</t>
  </si>
  <si>
    <t>Transportation and storage</t>
  </si>
  <si>
    <t>Professional, scientific and technical activities</t>
  </si>
  <si>
    <t>Administrative services</t>
  </si>
  <si>
    <t>Public administration and defence; compulsory social security</t>
  </si>
  <si>
    <t>Human health and social work activities</t>
  </si>
  <si>
    <t>Arts, entertainment, recreation</t>
  </si>
  <si>
    <t>Other service activities</t>
  </si>
  <si>
    <t>E Dodávka vody</t>
  </si>
  <si>
    <t>Zdroj / Source: DATAcube.pr3108rr</t>
  </si>
  <si>
    <t>Registered unemployment rate by regions of the SR as of Dec. 31, 2021</t>
  </si>
  <si>
    <t>M 1.  Miera evidovanej nezamestnanosti podľa krajov SR k 31. 12. 2021</t>
  </si>
  <si>
    <t>At-risk-of-powerty rate by type of households (EU SILC) in 2021</t>
  </si>
  <si>
    <t>jednotlivec &lt; 65 rokov</t>
  </si>
  <si>
    <t>jednotlivec 65 a viacročný</t>
  </si>
  <si>
    <t>2 dospelí, obaja vo veku  &lt; 65 rokov</t>
  </si>
  <si>
    <t>2 dospelí, aspoň jeden z nich vo veku 65+</t>
  </si>
  <si>
    <t>jeden rodič a aspoň jedno závislé dieťa</t>
  </si>
  <si>
    <t>dvaja dospelí s jedným závislým dieťaťom</t>
  </si>
  <si>
    <t>dvaja dospelí s dvomi závislými deťmi</t>
  </si>
  <si>
    <t>dvaja dospelí s tri a viac závislými deťmi</t>
  </si>
  <si>
    <r>
      <t xml:space="preserve">Priemer SR v roku 2021 ● </t>
    </r>
    <r>
      <rPr>
        <i/>
        <sz val="11"/>
        <color theme="0" tint="-0.499984740745262"/>
        <rFont val="Calibri"/>
        <family val="2"/>
        <charset val="238"/>
        <scheme val="minor"/>
      </rPr>
      <t>Average of the SR in 2021</t>
    </r>
  </si>
  <si>
    <t xml:space="preserve">One adult in age &lt; 65 years </t>
  </si>
  <si>
    <t xml:space="preserve">One adult aged 65+ </t>
  </si>
  <si>
    <t xml:space="preserve">Two adults, both aged  &lt; 65 years  </t>
  </si>
  <si>
    <t xml:space="preserve">Two adults, at least one aged 65+ </t>
  </si>
  <si>
    <t>Single parent with at least one dependent child</t>
  </si>
  <si>
    <t>Two adults with one dependent child</t>
  </si>
  <si>
    <t xml:space="preserve">Two adults with two dependent children </t>
  </si>
  <si>
    <t>Two adults with three or more dependent children</t>
  </si>
  <si>
    <t>Zdroj / Source: DATAcube.ps2034rs</t>
  </si>
  <si>
    <t>Zdroj / Source: DATAcube.ps2032rs</t>
  </si>
  <si>
    <t>Ukrajina</t>
  </si>
  <si>
    <t>Česká republika</t>
  </si>
  <si>
    <t>Nemecko</t>
  </si>
  <si>
    <t>Rusko</t>
  </si>
  <si>
    <t>Srbsko</t>
  </si>
  <si>
    <t>Nórsko</t>
  </si>
  <si>
    <t>Ostatné</t>
  </si>
  <si>
    <t>Ukraine</t>
  </si>
  <si>
    <t>Czechia</t>
  </si>
  <si>
    <t>Germany</t>
  </si>
  <si>
    <t>Russia</t>
  </si>
  <si>
    <t>Serbia</t>
  </si>
  <si>
    <t>Norway</t>
  </si>
  <si>
    <t>Total</t>
  </si>
  <si>
    <t>Others</t>
  </si>
  <si>
    <t xml:space="preserve">Úhrady za zdravotnú starostlivosť </t>
  </si>
  <si>
    <t>Príjmy z výberu poistného</t>
  </si>
  <si>
    <t>Revenues from premium collection</t>
  </si>
  <si>
    <t>Expenditures on health care</t>
  </si>
  <si>
    <t>Zdroj / Source: DATAcube.so1003qs</t>
  </si>
  <si>
    <r>
      <t xml:space="preserve">Zdroj / Source: Štatistická ročenka SR 2022 ● </t>
    </r>
    <r>
      <rPr>
        <i/>
        <sz val="10"/>
        <color theme="0" tint="-0.499984740745262"/>
        <rFont val="Arial"/>
        <family val="2"/>
        <charset val="238"/>
      </rPr>
      <t>Statistical Yearbook of the SR 2022,</t>
    </r>
    <r>
      <rPr>
        <sz val="10"/>
        <rFont val="Arial"/>
        <family val="2"/>
      </rPr>
      <t xml:space="preserve">  T7-13</t>
    </r>
  </si>
  <si>
    <r>
      <t xml:space="preserve">Zdroj / Source: Štatistická ročenka SR 2022 ● </t>
    </r>
    <r>
      <rPr>
        <i/>
        <sz val="10"/>
        <color theme="0" tint="-0.499984740745262"/>
        <rFont val="Arial"/>
        <family val="2"/>
        <charset val="238"/>
      </rPr>
      <t>Statistical Yearbook of the SR 2022,</t>
    </r>
    <r>
      <rPr>
        <sz val="10"/>
        <rFont val="Arial"/>
        <family val="2"/>
      </rPr>
      <t xml:space="preserve">  T6-8</t>
    </r>
  </si>
  <si>
    <t>Sickness insurance benefits</t>
  </si>
  <si>
    <t>Old-age insurance benefits</t>
  </si>
  <si>
    <t>Disability insurance benefits</t>
  </si>
  <si>
    <t>Accident insurance benefits</t>
  </si>
  <si>
    <t>Guarantee insurance benefits</t>
  </si>
  <si>
    <t>Unemployment benefits</t>
  </si>
  <si>
    <t>Dávky nemocenského poistenia</t>
  </si>
  <si>
    <t>Dávky starobného poistenia</t>
  </si>
  <si>
    <t>Dávky invalidného poistenia</t>
  </si>
  <si>
    <t>Dávky úrazového poistenia</t>
  </si>
  <si>
    <t>Dávky garančného poistenia</t>
  </si>
  <si>
    <t>Dávky poistenia v nezamestnanosti</t>
  </si>
  <si>
    <t>mil. EUR  Mill. EUR</t>
  </si>
  <si>
    <t>Zdroj / Source: DATAcube.so2002rs</t>
  </si>
  <si>
    <t>Old-age solo</t>
  </si>
  <si>
    <t>Early solo</t>
  </si>
  <si>
    <t>Invalidity solo</t>
  </si>
  <si>
    <t>Invalidity from youth</t>
  </si>
  <si>
    <t>Total widow's</t>
  </si>
  <si>
    <t>Total widower's</t>
  </si>
  <si>
    <t>Orphan's</t>
  </si>
  <si>
    <t>Starobné sólo</t>
  </si>
  <si>
    <t>Vdovské spolu</t>
  </si>
  <si>
    <t>Invalidné sólo</t>
  </si>
  <si>
    <t>Vdovecké spolu</t>
  </si>
  <si>
    <t>Sirotské</t>
  </si>
  <si>
    <t>Invalidných z mladosti</t>
  </si>
  <si>
    <t>Predčasné starobné sólo</t>
  </si>
  <si>
    <t>Zdroj / Source: DataCUBE. nu0007rs</t>
  </si>
  <si>
    <t>Zdroj / Source: DataCUBE. nu0009rs</t>
  </si>
  <si>
    <t>Zdroj / Source: DATAcube. nu3002rr</t>
  </si>
  <si>
    <t>Regional gross domestic product per capita in 2020</t>
  </si>
  <si>
    <t>EUR</t>
  </si>
  <si>
    <t>Zdroj / Source: DataCUBE. zo0013rs</t>
  </si>
  <si>
    <t>1 Potraviny a nápoje</t>
  </si>
  <si>
    <t>2 Priemyselné dodávky inde nešpecifikované</t>
  </si>
  <si>
    <t>3 Palivá a mazivá</t>
  </si>
  <si>
    <t>4 Investičné tovary (okrem dopravných zariadení) a ich časti a príslušenstvo</t>
  </si>
  <si>
    <t>5 Dopravné zariadenia a ich časti a príslušenstvo</t>
  </si>
  <si>
    <t>6 Spotrebné tovary inde nešpecifikované</t>
  </si>
  <si>
    <t>7 Tovary inde nešpecifikované</t>
  </si>
  <si>
    <t>1  Food and beverages</t>
  </si>
  <si>
    <t>2  Industrial supplies not elsewhere specified</t>
  </si>
  <si>
    <t>3  Fuels and lubricants</t>
  </si>
  <si>
    <t>4  Capital goods (except transport equipment) and parts and accessories thereof</t>
  </si>
  <si>
    <t>5  Transport equipment and parts and accessories thereof</t>
  </si>
  <si>
    <t>6  Consumer goods not elsewhere specified</t>
  </si>
  <si>
    <t>7  Goods not elsewhere specified</t>
  </si>
  <si>
    <t>Zdroj / Source: DataCUBE. sp2066rs</t>
  </si>
  <si>
    <t>Priemysel</t>
  </si>
  <si>
    <t>Ceny stavebných prác</t>
  </si>
  <si>
    <t>Ceny materiálov a výrobkov spotrebovávaných v stavebníctve</t>
  </si>
  <si>
    <t>Ceny poľnohospodárskych výrobkov</t>
  </si>
  <si>
    <t>Ceny dodávok do poľnohospodárstva</t>
  </si>
  <si>
    <t>Ceny lesníctva</t>
  </si>
  <si>
    <t>Industry</t>
  </si>
  <si>
    <t>Prices of materials and components consumed in construction</t>
  </si>
  <si>
    <t>Prices of supplies to agriculture</t>
  </si>
  <si>
    <t>Prices of construction works</t>
  </si>
  <si>
    <t>Prices of agricultural products</t>
  </si>
  <si>
    <t>Forestry prices</t>
  </si>
  <si>
    <t>SR spolu</t>
  </si>
  <si>
    <t xml:space="preserve">  Bratislavský kraj</t>
  </si>
  <si>
    <t xml:space="preserve">  Trnavský kraj</t>
  </si>
  <si>
    <t xml:space="preserve">  Trenčiansky kraj</t>
  </si>
  <si>
    <t xml:space="preserve">  Nitriansky kraj</t>
  </si>
  <si>
    <t xml:space="preserve">  Žilinský kraj</t>
  </si>
  <si>
    <t xml:space="preserve">  Banskobystrický kraj</t>
  </si>
  <si>
    <t xml:space="preserve">  Prešovský kraj</t>
  </si>
  <si>
    <t xml:space="preserve">  Košický kraj</t>
  </si>
  <si>
    <t>Year-to-year change (%)</t>
  </si>
  <si>
    <t>Self-employed natural persons</t>
  </si>
  <si>
    <t>National year-to-year change</t>
  </si>
  <si>
    <t>Zdroj / Source: DataCUBE. og3002rr</t>
  </si>
  <si>
    <t>Fyzické osoby 
podnikatelia</t>
  </si>
  <si>
    <t>Medziročná zmena
 (%)</t>
  </si>
  <si>
    <t xml:space="preserve">Národná medziročná zmena 
</t>
  </si>
  <si>
    <t>Pesticídy</t>
  </si>
  <si>
    <t>Fungicídy</t>
  </si>
  <si>
    <t>Herbicídy spolu</t>
  </si>
  <si>
    <t>Insekticídy spolu</t>
  </si>
  <si>
    <t>Iné prípravky</t>
  </si>
  <si>
    <t>Zdroj / Source: DataCUBE. pl2022rs</t>
  </si>
  <si>
    <t>Pesticides</t>
  </si>
  <si>
    <t>Herbicides in total</t>
  </si>
  <si>
    <t>Other preparation</t>
  </si>
  <si>
    <t>Insecticides in total</t>
  </si>
  <si>
    <t>Fungicides and bactericides</t>
  </si>
  <si>
    <r>
      <t xml:space="preserve">Hovädzie ● </t>
    </r>
    <r>
      <rPr>
        <i/>
        <sz val="8"/>
        <color theme="0" tint="-0.499984740745262"/>
        <rFont val="Arial"/>
        <family val="2"/>
        <charset val="238"/>
      </rPr>
      <t>Beef</t>
    </r>
  </si>
  <si>
    <r>
      <t xml:space="preserve">Bravčové ● </t>
    </r>
    <r>
      <rPr>
        <i/>
        <sz val="8"/>
        <color theme="0" tint="-0.499984740745262"/>
        <rFont val="Arial"/>
        <family val="2"/>
        <charset val="238"/>
      </rPr>
      <t>Pork</t>
    </r>
  </si>
  <si>
    <r>
      <t xml:space="preserve">Hydinové ● </t>
    </r>
    <r>
      <rPr>
        <i/>
        <sz val="8"/>
        <color theme="0" tint="-0.499984740745262"/>
        <rFont val="Arial"/>
        <family val="2"/>
        <charset val="238"/>
      </rPr>
      <t>Poultry</t>
    </r>
  </si>
  <si>
    <t>Zdroj / Source: DataCUBE. pl2003rs</t>
  </si>
  <si>
    <r>
      <t xml:space="preserve">Obilniny ● </t>
    </r>
    <r>
      <rPr>
        <i/>
        <sz val="10"/>
        <color theme="0" tint="-0.499984740745262"/>
        <rFont val="Arial"/>
        <family val="2"/>
        <charset val="238"/>
      </rPr>
      <t>Cereals</t>
    </r>
  </si>
  <si>
    <r>
      <t xml:space="preserve">Olejniny ● </t>
    </r>
    <r>
      <rPr>
        <i/>
        <sz val="10"/>
        <color theme="0" tint="-0.499984740745262"/>
        <rFont val="Arial"/>
        <family val="2"/>
        <charset val="238"/>
      </rPr>
      <t>Oil-plants</t>
    </r>
  </si>
  <si>
    <r>
      <t xml:space="preserve">Zemiaky ● </t>
    </r>
    <r>
      <rPr>
        <i/>
        <sz val="10"/>
        <color theme="0" tint="-0.499984740745262"/>
        <rFont val="Arial"/>
        <family val="2"/>
        <charset val="238"/>
      </rPr>
      <t>Potatoes</t>
    </r>
  </si>
  <si>
    <r>
      <t xml:space="preserve">Cukrová repa ● </t>
    </r>
    <r>
      <rPr>
        <i/>
        <sz val="10"/>
        <color theme="0" tint="-0.499984740745262"/>
        <rFont val="Arial"/>
        <family val="2"/>
        <charset val="238"/>
      </rPr>
      <t>Sugar beet</t>
    </r>
  </si>
  <si>
    <r>
      <t xml:space="preserve">Zdroj / Source: Štatistická ročenka SR 2022 ● </t>
    </r>
    <r>
      <rPr>
        <i/>
        <sz val="10"/>
        <color theme="0" tint="-0.499984740745262"/>
        <rFont val="Arial"/>
        <family val="2"/>
        <charset val="238"/>
      </rPr>
      <t xml:space="preserve">Statistical Yearbook of the SR 2022, </t>
    </r>
    <r>
      <rPr>
        <sz val="10"/>
        <rFont val="Arial"/>
        <family val="2"/>
      </rPr>
      <t xml:space="preserve"> T15-12</t>
    </r>
  </si>
  <si>
    <t>G 10. Výdavky Sociálnej poisťovne na dávky sociálneho poistenia v roku 2021</t>
  </si>
  <si>
    <t>G 11. Poberatelia dôchodkov k 31. 12.</t>
  </si>
  <si>
    <t>M 2.   Regionálny hrubý domáci produkt na obyvateľa v roku 2020</t>
  </si>
  <si>
    <t>Obsah</t>
  </si>
  <si>
    <t>Content</t>
  </si>
  <si>
    <t>G 12. Hrubý domáci produkt</t>
  </si>
  <si>
    <t>G 13. Štruktúra zahraničného obchodu podľa hlavných ekonomických kategórií (BEC, rev.4) v roku 2021</t>
  </si>
  <si>
    <t>G 14. Cenové indexy vo výrobnej sfére (2015 = 100)</t>
  </si>
  <si>
    <t>G 15. Fyzické osoby podnikatelia v krajoch SR k 31. 12. 2021</t>
  </si>
  <si>
    <t xml:space="preserve">G 16. Spotreba prípravkov na ochranu rastlín </t>
  </si>
  <si>
    <t>G 17. Výroba mäsa</t>
  </si>
  <si>
    <t>G 18. Hektárové úrody vybraných plodín</t>
  </si>
  <si>
    <t>Structure of population of the SR by education attainment level and age as of Jan. 1, 2021 (Census 2021)</t>
  </si>
  <si>
    <t>Population change</t>
  </si>
  <si>
    <t>Life expectancy at birth</t>
  </si>
  <si>
    <t>G 2.    Prirodzený pohyb obyvateľstva</t>
  </si>
  <si>
    <t>G 3.    Stredná dĺžka života pri narodení</t>
  </si>
  <si>
    <t>G 1.    Štruktúra obyvateľstva SR podľa dosiahnutého vzdelania a veku k 1. 1. 2021 (SODB 2021)</t>
  </si>
  <si>
    <t>Age structure of the population</t>
  </si>
  <si>
    <t>Employment rate by age groups in 2021</t>
  </si>
  <si>
    <t>G 4.    Veková štruktúra obyvateľstva</t>
  </si>
  <si>
    <t>G 5.   Miera zamestnanosti podľa vekových skupín v roku 2021</t>
  </si>
  <si>
    <t>Average gross nominal monthly earnings of employed persons in economy of the SR in 2019</t>
  </si>
  <si>
    <t>G 6.   Priemerná hrubá nominálna mesačná mzda zamestnaných osôb v roku 2021</t>
  </si>
  <si>
    <t>G 7.   Miera rizika chudoby podľa typu domácnosti (EU SILC) v roku 2021</t>
  </si>
  <si>
    <t>Structure of foreign students in full time study at Slovak universities and colleges in 2021</t>
  </si>
  <si>
    <t>Revenues and expenditures on health insurance companies</t>
  </si>
  <si>
    <t>G 8.   Štruktúra zahraničných študentov denného štúdia na slovenských vysokých školách v roku 2021</t>
  </si>
  <si>
    <t>G 9.   Príjmy a výdavky zdravotných poisťovní</t>
  </si>
  <si>
    <t>Expenditures of the Social Insurance Agency on social insurance benefits in 2021</t>
  </si>
  <si>
    <t>Pensions receivers as of Dec. 31</t>
  </si>
  <si>
    <t>Gross domestic product</t>
  </si>
  <si>
    <t>Structure of foreign trade by Broad Economic Categories (BEC, rev. 4) v roku 2021</t>
  </si>
  <si>
    <t>Production sphere price indices (2015 = 100)</t>
  </si>
  <si>
    <t>Self-employed natural persons in regions of the SR as at Dec. 31, 2021</t>
  </si>
  <si>
    <t>Consumption of plant protection agents</t>
  </si>
  <si>
    <t>Meat production</t>
  </si>
  <si>
    <t>Hectare yields of selected crops</t>
  </si>
  <si>
    <t>Zdroj / Source: DataCUBE. pm0005ms</t>
  </si>
  <si>
    <t>Indices are calculated excluding steam and air conditioning supply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</si>
  <si>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indexy sú počítané bez dodávky pary a studeného vzduchu</t>
    </r>
  </si>
  <si>
    <r>
      <t xml:space="preserve">Priemysel spolu ● </t>
    </r>
    <r>
      <rPr>
        <i/>
        <sz val="11"/>
        <color theme="0" tint="-0.499984740745262"/>
        <rFont val="Calibri"/>
        <family val="2"/>
        <charset val="238"/>
      </rPr>
      <t>Industry in total</t>
    </r>
  </si>
  <si>
    <r>
      <t xml:space="preserve">Ťažba a dobývanie  ● </t>
    </r>
    <r>
      <rPr>
        <i/>
        <sz val="11"/>
        <color theme="0" tint="-0.499984740745262"/>
        <rFont val="Calibri"/>
        <family val="2"/>
        <charset val="238"/>
      </rPr>
      <t>Mining and quarrying</t>
    </r>
  </si>
  <si>
    <r>
      <t xml:space="preserve">Priemyselná výroba  ● </t>
    </r>
    <r>
      <rPr>
        <i/>
        <sz val="11"/>
        <color theme="0" tint="-0.499984740745262"/>
        <rFont val="Calibri"/>
        <family val="2"/>
        <charset val="238"/>
      </rPr>
      <t>Manufacturing</t>
    </r>
  </si>
  <si>
    <r>
      <t xml:space="preserve">Dodávka elektriny, plynu, pary a studeného vzduchu </t>
    </r>
    <r>
      <rPr>
        <vertAlign val="superscript"/>
        <sz val="11"/>
        <rFont val="Calibri"/>
        <family val="2"/>
        <charset val="238"/>
      </rPr>
      <t>1)  ●</t>
    </r>
    <r>
      <rPr>
        <sz val="11"/>
        <rFont val="Calibri"/>
        <family val="2"/>
        <charset val="238"/>
      </rPr>
      <t xml:space="preserve"> </t>
    </r>
    <r>
      <rPr>
        <i/>
        <sz val="11"/>
        <color theme="0" tint="-0.499984740745262"/>
        <rFont val="Calibri"/>
        <family val="2"/>
        <charset val="238"/>
      </rPr>
      <t>Electricity, gas, steam and air conditioning supply</t>
    </r>
    <r>
      <rPr>
        <i/>
        <vertAlign val="superscript"/>
        <sz val="11"/>
        <color theme="0" tint="-0.499984740745262"/>
        <rFont val="Calibri"/>
        <family val="2"/>
        <charset val="238"/>
      </rPr>
      <t>1)</t>
    </r>
  </si>
  <si>
    <t>Zdroj / Source: DataCUBE.st3004rr</t>
  </si>
  <si>
    <r>
      <t xml:space="preserve">Dokončené byty k 31.12.2021 ●  </t>
    </r>
    <r>
      <rPr>
        <i/>
        <sz val="10"/>
        <color theme="0" tint="-0.499984740745262"/>
        <rFont val="Arial"/>
        <family val="2"/>
        <charset val="238"/>
      </rPr>
      <t>Completed dwellings as at Dec.31. 2021</t>
    </r>
  </si>
  <si>
    <t>M 3.  Dokončené byty podľa krajov SR k 31. 12. 2021</t>
  </si>
  <si>
    <t>Completed dwellings by region of the SR as at Dec. 31, 2021</t>
  </si>
  <si>
    <t xml:space="preserve">Transport of goods by kind of transport </t>
  </si>
  <si>
    <t xml:space="preserve">Zdroj / Source: DATAcube. do1005rs </t>
  </si>
  <si>
    <t>Zdroj / Source: DATAcube. do1007rs</t>
  </si>
  <si>
    <t xml:space="preserve">Zdroj / Source: DATAcube. do1008rs </t>
  </si>
  <si>
    <r>
      <t xml:space="preserve">Železničná ● </t>
    </r>
    <r>
      <rPr>
        <b/>
        <i/>
        <sz val="10"/>
        <color theme="0" tint="-0.499984740745262"/>
        <rFont val="Arial"/>
        <family val="2"/>
        <charset val="238"/>
      </rPr>
      <t>Railway</t>
    </r>
  </si>
  <si>
    <r>
      <t xml:space="preserve">Cestná ● </t>
    </r>
    <r>
      <rPr>
        <b/>
        <i/>
        <sz val="10"/>
        <color theme="0" tint="-0.499984740745262"/>
        <rFont val="Arial"/>
        <family val="2"/>
        <charset val="238"/>
      </rPr>
      <t>Road</t>
    </r>
  </si>
  <si>
    <r>
      <t xml:space="preserve">Vodná, vnútrozemská ● </t>
    </r>
    <r>
      <rPr>
        <b/>
        <i/>
        <sz val="10"/>
        <color theme="0" tint="-0.499984740745262"/>
        <rFont val="Arial"/>
        <family val="2"/>
        <charset val="238"/>
      </rPr>
      <t>Water, inland</t>
    </r>
  </si>
  <si>
    <r>
      <t xml:space="preserve">Vnútroštátna ● </t>
    </r>
    <r>
      <rPr>
        <i/>
        <sz val="10"/>
        <color theme="1" tint="0.499984740745262"/>
        <rFont val="Arial"/>
        <family val="2"/>
        <charset val="238"/>
      </rPr>
      <t>N</t>
    </r>
    <r>
      <rPr>
        <i/>
        <sz val="10"/>
        <color theme="0" tint="-0.499984740745262"/>
        <rFont val="Arial"/>
        <family val="2"/>
        <charset val="238"/>
      </rPr>
      <t>ational</t>
    </r>
  </si>
  <si>
    <t>Medzinárodná ● International</t>
  </si>
  <si>
    <t>G 19. Priemyselná produkcia (neočistená od vplyvu počtu pracovných dní)</t>
  </si>
  <si>
    <r>
      <t xml:space="preserve">priemerný mesiac roku 2015=100 ● </t>
    </r>
    <r>
      <rPr>
        <i/>
        <sz val="10"/>
        <color theme="1" tint="0.499984740745262"/>
        <rFont val="Arial"/>
        <family val="2"/>
        <charset val="238"/>
      </rPr>
      <t>average month of 2015 = 100</t>
    </r>
    <r>
      <rPr>
        <sz val="10"/>
        <rFont val="Arial"/>
        <family val="2"/>
      </rPr>
      <t xml:space="preserve">
</t>
    </r>
  </si>
  <si>
    <t>Industrial production (not adjusted from influence of working days number)</t>
  </si>
  <si>
    <r>
      <t xml:space="preserve">Indexy sú počítané z mesačných hodnôt ● </t>
    </r>
    <r>
      <rPr>
        <i/>
        <sz val="10"/>
        <color theme="1" tint="0.499984740745262"/>
        <rFont val="Arial"/>
        <family val="2"/>
        <charset val="238"/>
      </rPr>
      <t>Indices are calculated from monthly data</t>
    </r>
  </si>
  <si>
    <r>
      <t xml:space="preserve">tis. ton / </t>
    </r>
    <r>
      <rPr>
        <i/>
        <sz val="10"/>
        <color theme="3"/>
        <rFont val="Arial"/>
        <family val="2"/>
      </rPr>
      <t>Thous. tons</t>
    </r>
  </si>
  <si>
    <r>
      <t xml:space="preserve">tony / </t>
    </r>
    <r>
      <rPr>
        <i/>
        <sz val="10"/>
        <color theme="3"/>
        <rFont val="Arial"/>
        <family val="2"/>
      </rPr>
      <t>Tons</t>
    </r>
  </si>
  <si>
    <r>
      <t xml:space="preserve">Plynné palivá ● </t>
    </r>
    <r>
      <rPr>
        <b/>
        <i/>
        <sz val="10"/>
        <color theme="0" tint="-0.499984740745262"/>
        <rFont val="Arial"/>
        <family val="2"/>
        <charset val="238"/>
      </rPr>
      <t>Gaseous fuels</t>
    </r>
  </si>
  <si>
    <t xml:space="preserve">v priemysle </t>
  </si>
  <si>
    <t>v doprave</t>
  </si>
  <si>
    <t>v domácnostiach</t>
  </si>
  <si>
    <t>v pôdohospodárstve</t>
  </si>
  <si>
    <t>v obchode a službách</t>
  </si>
  <si>
    <t xml:space="preserve">Konečná energetická spotreba plynných palív </t>
  </si>
  <si>
    <t>Final energy consumption of gaseous fuels</t>
  </si>
  <si>
    <t>In industry</t>
  </si>
  <si>
    <t>In transport</t>
  </si>
  <si>
    <t>In households</t>
  </si>
  <si>
    <t>In agriculture</t>
  </si>
  <si>
    <t>In commercial and public services</t>
  </si>
  <si>
    <t>TJ</t>
  </si>
  <si>
    <r>
      <t xml:space="preserve">Ropa a ropné produkty ● </t>
    </r>
    <r>
      <rPr>
        <b/>
        <i/>
        <sz val="10"/>
        <color theme="0" tint="-0.499984740745262"/>
        <rFont val="Arial"/>
        <family val="2"/>
        <charset val="238"/>
      </rPr>
      <t>Crude oil and petroleum products</t>
    </r>
  </si>
  <si>
    <t xml:space="preserve">Zdroj / Source: DATAcube. en2004rs </t>
  </si>
  <si>
    <t xml:space="preserve">Zdroj / Source: DATAcube. en2005rs </t>
  </si>
  <si>
    <r>
      <t xml:space="preserve">Elektrina ● </t>
    </r>
    <r>
      <rPr>
        <b/>
        <i/>
        <sz val="10"/>
        <color theme="0" tint="-0.499984740745262"/>
        <rFont val="Arial"/>
        <family val="2"/>
        <charset val="238"/>
      </rPr>
      <t>Electricity</t>
    </r>
  </si>
  <si>
    <t xml:space="preserve">Zdroj / Source: DATAcube. en2001rs </t>
  </si>
  <si>
    <t>Structure of final energy consumption of selected fuels, electricity and heat by sectors in 2020</t>
  </si>
  <si>
    <t>Konečná energetická spotreba ropy a ropných produktov</t>
  </si>
  <si>
    <t>Final energy consumption of crude oil and petroleum products</t>
  </si>
  <si>
    <t>Konečná energetická spotreba elektriny</t>
  </si>
  <si>
    <t>Final energy consumption of electricity</t>
  </si>
  <si>
    <r>
      <t xml:space="preserve">Teplo ● </t>
    </r>
    <r>
      <rPr>
        <b/>
        <i/>
        <sz val="10"/>
        <color theme="0" tint="-0.499984740745262"/>
        <rFont val="Arial"/>
        <family val="2"/>
        <charset val="238"/>
      </rPr>
      <t>Heat</t>
    </r>
  </si>
  <si>
    <t>Konečná energetická spotreba tepla</t>
  </si>
  <si>
    <t>Final energy consumption of heat</t>
  </si>
  <si>
    <t xml:space="preserve">Zdroj / Source: DATAcube. en2006rs </t>
  </si>
  <si>
    <t>G 20. Štruktúra konečnej energetickej spotreby vybraných palív, elektriny a tepla podľa sektorov v roku 2020</t>
  </si>
  <si>
    <t>G 21. Preprava  tovaru podľa druhu dopravy</t>
  </si>
  <si>
    <t>Zdroj / Source: DATAcube. cr3807qr</t>
  </si>
  <si>
    <t>M 4.   Návštevníci v ubytovacích zariadeniach cestovného ruchu podľa krajov  v roku 2021</t>
  </si>
  <si>
    <t>Visitors in accommodation establishments by regions in 2021</t>
  </si>
  <si>
    <t>Average monthly earning and average monthly old-age pension solo</t>
  </si>
  <si>
    <t>G 22. Priemerná mesačná mzda a priemerný starobný sólo dôchodok podľa pohlavia</t>
  </si>
  <si>
    <r>
      <t xml:space="preserve">Zdroj / Source: Štatistická ročenka SR 2022 ● </t>
    </r>
    <r>
      <rPr>
        <i/>
        <sz val="10"/>
        <color theme="0" tint="-0.499984740745262"/>
        <rFont val="Arial"/>
        <family val="2"/>
        <charset val="238"/>
      </rPr>
      <t>Statistical Yearbook of the SR 2022,</t>
    </r>
    <r>
      <rPr>
        <sz val="10"/>
        <rFont val="Arial"/>
        <family val="2"/>
      </rPr>
      <t xml:space="preserve">  T30-1, T30-4</t>
    </r>
  </si>
  <si>
    <t>Priemerný mesačný starobný sólo dôchodok</t>
  </si>
  <si>
    <t xml:space="preserve">Priemerná mesačná mzda  </t>
  </si>
  <si>
    <t>Average monthly earning</t>
  </si>
  <si>
    <t>Average monthly old-age solo pension</t>
  </si>
  <si>
    <r>
      <t xml:space="preserve">Návštevníci ● </t>
    </r>
    <r>
      <rPr>
        <i/>
        <sz val="10"/>
        <color theme="1" tint="0.499984740745262"/>
        <rFont val="Arial"/>
        <family val="2"/>
        <charset val="238"/>
      </rPr>
      <t>Visitors</t>
    </r>
  </si>
  <si>
    <t>Average monthly earning of man</t>
  </si>
  <si>
    <t>Average monthly earning of woman</t>
  </si>
  <si>
    <t xml:space="preserve">Priemerná mesačná mzda muža </t>
  </si>
  <si>
    <t xml:space="preserve">Priemerná mesačná mzda ženy </t>
  </si>
  <si>
    <t>Priemerný mesačný starobný sólo dôchodok muža</t>
  </si>
  <si>
    <t>Priemerný mesačný starobný sólo dôchodok ženy</t>
  </si>
  <si>
    <t>Rozdiel medzi starobným sólo dôchodkom muža a ženy v %</t>
  </si>
  <si>
    <t>Rozdiel medzi priemernou mesačnou mzdou muža a ženy v %</t>
  </si>
  <si>
    <t xml:space="preserve">Average monthly old-age solo pension of man
</t>
  </si>
  <si>
    <t xml:space="preserve">Average monthly old-age solo pension of woman
</t>
  </si>
  <si>
    <t>Difference between the old-age solo pension of man and the old-age solo pension of woman in %</t>
  </si>
  <si>
    <t>* Údaje budú aktualizované v priebehu januára 2023</t>
  </si>
  <si>
    <t>Data wil be updated during the January 2023</t>
  </si>
  <si>
    <t>Difference between the average monthly earning of man and the average monthly earning of woman in %</t>
  </si>
  <si>
    <t>M 5.   Emisie skleníkových plynov v roku 2020</t>
  </si>
  <si>
    <t>Greenhouse gas emissions in 2020</t>
  </si>
  <si>
    <t>Zdroj / Source: Eurostat sdg_13_10</t>
  </si>
  <si>
    <t>Greenhouse gas emissions in tons per capita</t>
  </si>
  <si>
    <t xml:space="preserve">Emisie skleníkových plynov v tonách na obyvateľa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</si>
</sst>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  <numFmt numFmtId="167" formatCode="0.0%"/>
    <numFmt numFmtId="168" formatCode="0.0"/>
  </numFmts>
  <fonts count="56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8"/>
      <name val="Calibri"/>
      <family val="2"/>
      <charset val="238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charset val="238"/>
    </font>
    <font>
      <i/>
      <sz val="11"/>
      <color theme="0" tint="-0.499984740745262"/>
      <name val="Calibri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10"/>
      <color theme="5" tint="-0.249977111117893"/>
      <name val="Arial"/>
      <family val="2"/>
    </font>
    <font>
      <sz val="10"/>
      <color theme="6" tint="-0.249977111117893"/>
      <name val="Arial"/>
      <family val="2"/>
    </font>
    <font>
      <sz val="11"/>
      <color theme="0"/>
      <name val="Calibri"/>
      <family val="2"/>
      <charset val="238"/>
      <scheme val="minor"/>
    </font>
    <font>
      <i/>
      <sz val="11"/>
      <name val="Calibri"/>
      <family val="2"/>
      <charset val="238"/>
    </font>
    <font>
      <b/>
      <sz val="10"/>
      <color theme="9" tint="-0.249977111117893"/>
      <name val="Arial"/>
      <family val="2"/>
      <charset val="238"/>
    </font>
    <font>
      <b/>
      <sz val="10"/>
      <color rgb="FF00385E"/>
      <name val="Tahoma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color theme="1" tint="0.499984740745262"/>
      <name val="Arial"/>
      <family val="2"/>
      <charset val="238"/>
    </font>
    <font>
      <sz val="8"/>
      <name val="Arial"/>
      <family val="2"/>
    </font>
    <font>
      <i/>
      <sz val="8"/>
      <name val="Arial"/>
      <family val="2"/>
      <charset val="238"/>
    </font>
    <font>
      <i/>
      <sz val="8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</font>
    <font>
      <sz val="11"/>
      <color theme="0" tint="-0.499984740745262"/>
      <name val="Calibri"/>
      <family val="2"/>
      <charset val="238"/>
    </font>
    <font>
      <sz val="8"/>
      <color rgb="FF000000"/>
      <name val="Arial"/>
      <family val="2"/>
      <charset val="238"/>
    </font>
    <font>
      <b/>
      <i/>
      <sz val="10"/>
      <color rgb="FF00385E"/>
      <name val="Tahoma"/>
      <family val="2"/>
      <charset val="238"/>
    </font>
    <font>
      <u/>
      <sz val="10"/>
      <color theme="10"/>
      <name val="Arial"/>
      <family val="2"/>
    </font>
    <font>
      <sz val="11"/>
      <color theme="3"/>
      <name val="Calibri"/>
      <family val="2"/>
      <charset val="238"/>
      <scheme val="minor"/>
    </font>
    <font>
      <sz val="7"/>
      <name val="Arial"/>
      <family val="2"/>
      <charset val="238"/>
    </font>
    <font>
      <sz val="11"/>
      <color theme="9" tint="-0.499984740745262"/>
      <name val="Calibri"/>
      <family val="2"/>
      <charset val="238"/>
      <scheme val="minor"/>
    </font>
    <font>
      <i/>
      <sz val="10"/>
      <color theme="1" tint="0.499984740745262"/>
      <name val="Arial"/>
      <family val="2"/>
      <charset val="238"/>
    </font>
    <font>
      <sz val="11"/>
      <name val="Arial"/>
      <family val="2"/>
      <charset val="238"/>
    </font>
    <font>
      <i/>
      <sz val="11"/>
      <color theme="1" tint="0.499984740745262"/>
      <name val="Calibri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b/>
      <i/>
      <sz val="10"/>
      <color theme="1" tint="0.499984740745262"/>
      <name val="Arial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0" tint="-0.499984740745262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11"/>
      <color theme="0" tint="-0.499984740745262"/>
      <name val="Calibri"/>
      <family val="2"/>
      <charset val="238"/>
    </font>
    <font>
      <b/>
      <i/>
      <sz val="10"/>
      <color theme="0" tint="-0.499984740745262"/>
      <name val="Arial"/>
      <family val="2"/>
      <charset val="238"/>
    </font>
    <font>
      <sz val="10"/>
      <color theme="3"/>
      <name val="Arial"/>
      <family val="2"/>
    </font>
    <font>
      <i/>
      <sz val="10"/>
      <color theme="3"/>
      <name val="Arial"/>
      <family val="2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</borders>
  <cellStyleXfs count="13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34" fillId="0" borderId="0" applyNumberFormat="0" applyFill="0" applyBorder="0" applyAlignment="0" applyProtection="0"/>
    <xf numFmtId="0" fontId="15" fillId="0" borderId="0"/>
    <xf numFmtId="0" fontId="1" fillId="0" borderId="0"/>
    <xf numFmtId="0" fontId="47" fillId="0" borderId="0" applyNumberFormat="0" applyFill="0" applyBorder="0" applyAlignment="0" applyProtection="0"/>
  </cellStyleXfs>
  <cellXfs count="220">
    <xf numFmtId="0" fontId="0" fillId="0" borderId="0" xfId="0"/>
    <xf numFmtId="0" fontId="4" fillId="0" borderId="0" xfId="6" applyNumberFormat="1" applyFont="1" applyFill="1" applyBorder="1" applyAlignment="1" applyProtection="1"/>
    <xf numFmtId="3" fontId="0" fillId="0" borderId="0" xfId="0" applyNumberFormat="1"/>
    <xf numFmtId="0" fontId="4" fillId="0" borderId="0" xfId="6" applyNumberFormat="1" applyFont="1" applyFill="1" applyBorder="1" applyAlignment="1" applyProtection="1">
      <alignment horizontal="center"/>
    </xf>
    <xf numFmtId="0" fontId="6" fillId="0" borderId="0" xfId="0" applyFont="1"/>
    <xf numFmtId="0" fontId="9" fillId="0" borderId="0" xfId="0" applyFont="1"/>
    <xf numFmtId="0" fontId="8" fillId="0" borderId="0" xfId="0" applyFont="1"/>
    <xf numFmtId="0" fontId="10" fillId="0" borderId="0" xfId="6" applyNumberFormat="1" applyFont="1" applyFill="1" applyBorder="1" applyAlignment="1" applyProtection="1"/>
    <xf numFmtId="0" fontId="11" fillId="0" borderId="0" xfId="6" applyNumberFormat="1" applyFont="1" applyFill="1" applyBorder="1" applyAlignment="1" applyProtection="1"/>
    <xf numFmtId="0" fontId="13" fillId="0" borderId="0" xfId="0" applyFont="1" applyAlignment="1">
      <alignment horizontal="left" vertical="center" readingOrder="1"/>
    </xf>
    <xf numFmtId="0" fontId="14" fillId="0" borderId="0" xfId="0" applyFont="1"/>
    <xf numFmtId="167" fontId="0" fillId="0" borderId="0" xfId="7" applyNumberFormat="1" applyFont="1"/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168" fontId="4" fillId="0" borderId="0" xfId="6" applyNumberFormat="1" applyFont="1" applyFill="1" applyBorder="1" applyAlignment="1" applyProtection="1"/>
    <xf numFmtId="166" fontId="0" fillId="0" borderId="0" xfId="0" applyNumberFormat="1"/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Fill="1"/>
    <xf numFmtId="166" fontId="9" fillId="0" borderId="0" xfId="0" applyNumberFormat="1" applyFont="1"/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0" fontId="13" fillId="0" borderId="0" xfId="0" applyFont="1"/>
    <xf numFmtId="0" fontId="14" fillId="0" borderId="0" xfId="0" applyFont="1" applyFill="1"/>
    <xf numFmtId="3" fontId="14" fillId="2" borderId="0" xfId="0" applyNumberFormat="1" applyFont="1" applyFill="1"/>
    <xf numFmtId="0" fontId="0" fillId="2" borderId="0" xfId="0" applyFill="1"/>
    <xf numFmtId="0" fontId="4" fillId="2" borderId="0" xfId="6" applyNumberFormat="1" applyFont="1" applyFill="1" applyBorder="1" applyAlignment="1" applyProtection="1"/>
    <xf numFmtId="0" fontId="4" fillId="2" borderId="0" xfId="6" applyNumberFormat="1" applyFont="1" applyFill="1" applyBorder="1" applyAlignment="1" applyProtection="1">
      <alignment horizontal="right" vertical="top"/>
    </xf>
    <xf numFmtId="0" fontId="4" fillId="2" borderId="0" xfId="6" applyNumberFormat="1" applyFont="1" applyFill="1" applyBorder="1" applyAlignment="1" applyProtection="1">
      <alignment horizontal="center"/>
    </xf>
    <xf numFmtId="166" fontId="4" fillId="2" borderId="0" xfId="6" applyNumberFormat="1" applyFont="1" applyFill="1" applyBorder="1" applyAlignment="1" applyProtection="1"/>
    <xf numFmtId="168" fontId="4" fillId="2" borderId="0" xfId="6" applyNumberFormat="1" applyFont="1" applyFill="1" applyBorder="1" applyAlignment="1" applyProtection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9" fillId="0" borderId="0" xfId="0" applyFont="1" applyFill="1"/>
    <xf numFmtId="0" fontId="19" fillId="0" borderId="0" xfId="0" applyFont="1" applyFill="1"/>
    <xf numFmtId="0" fontId="18" fillId="0" borderId="0" xfId="0" applyFont="1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14" fillId="2" borderId="0" xfId="0" applyFont="1" applyFill="1"/>
    <xf numFmtId="0" fontId="11" fillId="0" borderId="0" xfId="6" applyNumberFormat="1" applyFont="1" applyFill="1" applyBorder="1" applyAlignment="1" applyProtection="1">
      <alignment horizontal="left" indent="3"/>
    </xf>
    <xf numFmtId="168" fontId="0" fillId="2" borderId="0" xfId="0" applyNumberFormat="1" applyFill="1"/>
    <xf numFmtId="3" fontId="0" fillId="2" borderId="0" xfId="0" applyNumberFormat="1" applyFill="1"/>
    <xf numFmtId="0" fontId="0" fillId="2" borderId="0" xfId="0" applyFill="1" applyAlignment="1">
      <alignment horizontal="center"/>
    </xf>
    <xf numFmtId="0" fontId="22" fillId="0" borderId="0" xfId="0" applyFont="1"/>
    <xf numFmtId="0" fontId="0" fillId="0" borderId="0" xfId="0" applyAlignment="1">
      <alignment wrapText="1"/>
    </xf>
    <xf numFmtId="0" fontId="23" fillId="0" borderId="0" xfId="0" applyFont="1"/>
    <xf numFmtId="1" fontId="4" fillId="2" borderId="0" xfId="6" applyNumberFormat="1" applyFont="1" applyFill="1" applyBorder="1" applyAlignment="1" applyProtection="1">
      <alignment horizontal="center"/>
    </xf>
    <xf numFmtId="0" fontId="2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2" borderId="0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30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center"/>
    </xf>
    <xf numFmtId="0" fontId="4" fillId="3" borderId="0" xfId="6" applyNumberFormat="1" applyFont="1" applyFill="1" applyBorder="1" applyAlignment="1" applyProtection="1"/>
    <xf numFmtId="0" fontId="0" fillId="3" borderId="0" xfId="0" applyFill="1"/>
    <xf numFmtId="3" fontId="0" fillId="2" borderId="0" xfId="0" applyNumberFormat="1" applyFill="1" applyAlignment="1">
      <alignment horizontal="right"/>
    </xf>
    <xf numFmtId="0" fontId="24" fillId="2" borderId="0" xfId="0" applyFont="1" applyFill="1" applyAlignment="1">
      <alignment horizontal="left" vertical="center"/>
    </xf>
    <xf numFmtId="0" fontId="0" fillId="2" borderId="0" xfId="0" applyFill="1" applyAlignment="1">
      <alignment horizontal="right"/>
    </xf>
    <xf numFmtId="168" fontId="0" fillId="2" borderId="0" xfId="0" applyNumberFormat="1" applyFill="1" applyAlignment="1">
      <alignment horizontal="right"/>
    </xf>
    <xf numFmtId="3" fontId="0" fillId="0" borderId="0" xfId="0" applyNumberFormat="1" applyAlignment="1">
      <alignment horizontal="right"/>
    </xf>
    <xf numFmtId="168" fontId="0" fillId="0" borderId="0" xfId="0" applyNumberFormat="1" applyAlignment="1">
      <alignment horizontal="right"/>
    </xf>
    <xf numFmtId="166" fontId="0" fillId="2" borderId="0" xfId="0" applyNumberFormat="1" applyFill="1"/>
    <xf numFmtId="3" fontId="4" fillId="2" borderId="0" xfId="6" applyNumberFormat="1" applyFont="1" applyFill="1" applyBorder="1" applyAlignment="1" applyProtection="1"/>
    <xf numFmtId="0" fontId="0" fillId="2" borderId="0" xfId="0" applyFill="1" applyAlignment="1">
      <alignment wrapText="1"/>
    </xf>
    <xf numFmtId="0" fontId="0" fillId="0" borderId="0" xfId="0" applyFill="1" applyAlignment="1"/>
    <xf numFmtId="0" fontId="9" fillId="0" borderId="0" xfId="0" applyFont="1" applyFill="1" applyAlignment="1">
      <alignment horizontal="right"/>
    </xf>
    <xf numFmtId="0" fontId="8" fillId="0" borderId="0" xfId="0" applyFont="1" applyFill="1"/>
    <xf numFmtId="168" fontId="0" fillId="0" borderId="0" xfId="0" applyNumberFormat="1"/>
    <xf numFmtId="0" fontId="32" fillId="0" borderId="0" xfId="0" applyFont="1" applyBorder="1" applyAlignment="1">
      <alignment horizontal="right" vertical="center" wrapText="1"/>
    </xf>
    <xf numFmtId="168" fontId="0" fillId="0" borderId="0" xfId="0" applyNumberFormat="1" applyBorder="1"/>
    <xf numFmtId="3" fontId="0" fillId="0" borderId="0" xfId="0" applyNumberFormat="1" applyFill="1" applyAlignment="1">
      <alignment horizontal="right"/>
    </xf>
    <xf numFmtId="3" fontId="4" fillId="0" borderId="0" xfId="6" applyNumberFormat="1" applyFont="1" applyFill="1" applyBorder="1" applyAlignment="1" applyProtection="1"/>
    <xf numFmtId="1" fontId="0" fillId="2" borderId="0" xfId="0" applyNumberFormat="1" applyFill="1"/>
    <xf numFmtId="0" fontId="0" fillId="2" borderId="0" xfId="0" applyFill="1" applyAlignment="1">
      <alignment horizontal="center" wrapText="1"/>
    </xf>
    <xf numFmtId="168" fontId="0" fillId="0" borderId="0" xfId="0" applyNumberFormat="1" applyFill="1"/>
    <xf numFmtId="0" fontId="0" fillId="2" borderId="0" xfId="0" applyFill="1" applyAlignment="1">
      <alignment horizontal="left"/>
    </xf>
    <xf numFmtId="0" fontId="0" fillId="2" borderId="0" xfId="0" applyFill="1" applyAlignment="1"/>
    <xf numFmtId="0" fontId="4" fillId="2" borderId="0" xfId="6" applyNumberFormat="1" applyFont="1" applyFill="1" applyBorder="1" applyAlignment="1" applyProtection="1">
      <alignment wrapText="1"/>
    </xf>
    <xf numFmtId="0" fontId="14" fillId="2" borderId="0" xfId="0" applyFont="1" applyFill="1" applyAlignment="1">
      <alignment wrapText="1"/>
    </xf>
    <xf numFmtId="0" fontId="2" fillId="2" borderId="0" xfId="0" applyFont="1" applyFill="1" applyBorder="1" applyAlignment="1" applyProtection="1">
      <alignment wrapText="1"/>
      <protection hidden="1"/>
    </xf>
    <xf numFmtId="0" fontId="34" fillId="3" borderId="0" xfId="9" applyFill="1"/>
    <xf numFmtId="0" fontId="36" fillId="2" borderId="0" xfId="0" applyFont="1" applyFill="1"/>
    <xf numFmtId="0" fontId="14" fillId="4" borderId="0" xfId="0" applyFont="1" applyFill="1"/>
    <xf numFmtId="0" fontId="20" fillId="4" borderId="0" xfId="0" applyFont="1" applyFill="1" applyBorder="1" applyAlignment="1" applyProtection="1">
      <alignment wrapText="1"/>
      <protection hidden="1"/>
    </xf>
    <xf numFmtId="0" fontId="14" fillId="4" borderId="0" xfId="0" applyFont="1" applyFill="1" applyAlignment="1">
      <alignment wrapText="1"/>
    </xf>
    <xf numFmtId="0" fontId="2" fillId="4" borderId="0" xfId="0" applyFont="1" applyFill="1" applyBorder="1" applyAlignment="1" applyProtection="1">
      <alignment wrapText="1"/>
      <protection hidden="1"/>
    </xf>
    <xf numFmtId="0" fontId="14" fillId="4" borderId="0" xfId="0" applyFont="1" applyFill="1" applyBorder="1" applyAlignment="1" applyProtection="1">
      <alignment horizontal="center" vertical="center" wrapText="1"/>
      <protection hidden="1"/>
    </xf>
    <xf numFmtId="3" fontId="14" fillId="4" borderId="0" xfId="0" applyNumberFormat="1" applyFont="1" applyFill="1"/>
    <xf numFmtId="3" fontId="3" fillId="4" borderId="0" xfId="0" applyNumberFormat="1" applyFont="1" applyFill="1" applyBorder="1" applyAlignment="1" applyProtection="1">
      <alignment vertical="center"/>
      <protection hidden="1"/>
    </xf>
    <xf numFmtId="0" fontId="34" fillId="3" borderId="0" xfId="9" applyNumberFormat="1" applyFill="1" applyBorder="1" applyAlignment="1" applyProtection="1"/>
    <xf numFmtId="0" fontId="0" fillId="2" borderId="0" xfId="0" applyNumberFormat="1" applyFill="1"/>
    <xf numFmtId="3" fontId="14" fillId="4" borderId="0" xfId="0" applyNumberFormat="1" applyFont="1" applyFill="1" applyAlignment="1"/>
    <xf numFmtId="3" fontId="14" fillId="2" borderId="0" xfId="0" applyNumberFormat="1" applyFont="1" applyFill="1" applyAlignment="1"/>
    <xf numFmtId="0" fontId="4" fillId="2" borderId="0" xfId="6" applyNumberFormat="1" applyFont="1" applyFill="1" applyBorder="1" applyAlignment="1" applyProtection="1">
      <alignment horizontal="left"/>
    </xf>
    <xf numFmtId="0" fontId="4" fillId="0" borderId="0" xfId="6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center"/>
    </xf>
    <xf numFmtId="0" fontId="34" fillId="0" borderId="0" xfId="9" applyNumberFormat="1" applyFill="1" applyBorder="1" applyAlignment="1" applyProtection="1"/>
    <xf numFmtId="0" fontId="14" fillId="0" borderId="0" xfId="0" applyNumberFormat="1" applyFont="1" applyFill="1" applyBorder="1" applyAlignment="1" applyProtection="1"/>
    <xf numFmtId="3" fontId="14" fillId="0" borderId="0" xfId="0" applyNumberFormat="1" applyFont="1" applyFill="1" applyBorder="1" applyAlignment="1" applyProtection="1"/>
    <xf numFmtId="0" fontId="41" fillId="0" borderId="0" xfId="0" applyNumberFormat="1" applyFont="1" applyFill="1" applyBorder="1" applyAlignment="1" applyProtection="1"/>
    <xf numFmtId="0" fontId="41" fillId="0" borderId="0" xfId="0" applyFont="1"/>
    <xf numFmtId="167" fontId="14" fillId="0" borderId="0" xfId="0" applyNumberFormat="1" applyFont="1" applyFill="1" applyBorder="1" applyAlignment="1" applyProtection="1"/>
    <xf numFmtId="0" fontId="0" fillId="0" borderId="0" xfId="0" applyFill="1" applyAlignment="1">
      <alignment horizontal="center"/>
    </xf>
    <xf numFmtId="0" fontId="32" fillId="0" borderId="0" xfId="0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right" vertical="center" wrapText="1"/>
    </xf>
    <xf numFmtId="0" fontId="10" fillId="2" borderId="0" xfId="6" applyNumberFormat="1" applyFont="1" applyFill="1" applyBorder="1" applyAlignment="1" applyProtection="1"/>
    <xf numFmtId="0" fontId="14" fillId="0" borderId="0" xfId="0" applyFont="1" applyFill="1" applyAlignment="1">
      <alignment wrapText="1"/>
    </xf>
    <xf numFmtId="0" fontId="4" fillId="0" borderId="0" xfId="6" applyNumberFormat="1" applyFont="1" applyFill="1" applyBorder="1" applyAlignment="1" applyProtection="1">
      <alignment wrapText="1"/>
    </xf>
    <xf numFmtId="0" fontId="13" fillId="0" borderId="0" xfId="0" applyFont="1" applyFill="1"/>
    <xf numFmtId="168" fontId="10" fillId="0" borderId="0" xfId="6" applyNumberFormat="1" applyFont="1" applyFill="1" applyBorder="1" applyAlignment="1" applyProtection="1"/>
    <xf numFmtId="168" fontId="4" fillId="2" borderId="0" xfId="6" applyNumberFormat="1" applyFont="1" applyFill="1" applyBorder="1" applyAlignment="1" applyProtection="1">
      <alignment horizontal="center"/>
    </xf>
    <xf numFmtId="168" fontId="10" fillId="2" borderId="0" xfId="6" applyNumberFormat="1" applyFont="1" applyFill="1" applyBorder="1" applyAlignment="1" applyProtection="1">
      <alignment horizontal="center"/>
    </xf>
    <xf numFmtId="0" fontId="4" fillId="2" borderId="0" xfId="6" applyNumberFormat="1" applyFont="1" applyFill="1" applyBorder="1" applyAlignment="1" applyProtection="1">
      <alignment horizontal="center" wrapText="1"/>
    </xf>
    <xf numFmtId="0" fontId="38" fillId="2" borderId="0" xfId="0" applyFont="1" applyFill="1"/>
    <xf numFmtId="0" fontId="9" fillId="2" borderId="0" xfId="0" applyFont="1" applyFill="1"/>
    <xf numFmtId="0" fontId="42" fillId="2" borderId="0" xfId="0" applyFont="1" applyFill="1"/>
    <xf numFmtId="3" fontId="9" fillId="2" borderId="0" xfId="0" applyNumberFormat="1" applyFont="1" applyFill="1"/>
    <xf numFmtId="168" fontId="9" fillId="2" borderId="0" xfId="0" applyNumberFormat="1" applyFont="1" applyFill="1"/>
    <xf numFmtId="0" fontId="0" fillId="2" borderId="0" xfId="0" applyFill="1" applyAlignment="1">
      <alignment horizontal="center" vertical="center"/>
    </xf>
    <xf numFmtId="1" fontId="8" fillId="2" borderId="0" xfId="0" applyNumberFormat="1" applyFont="1" applyFill="1"/>
    <xf numFmtId="0" fontId="8" fillId="2" borderId="0" xfId="0" applyFont="1" applyFill="1"/>
    <xf numFmtId="0" fontId="0" fillId="0" borderId="0" xfId="0" applyAlignment="1">
      <alignment horizontal="center" wrapText="1"/>
    </xf>
    <xf numFmtId="0" fontId="38" fillId="0" borderId="0" xfId="0" applyFont="1"/>
    <xf numFmtId="0" fontId="4" fillId="0" borderId="0" xfId="0" applyNumberFormat="1" applyFont="1" applyFill="1" applyBorder="1" applyAlignment="1" applyProtection="1"/>
    <xf numFmtId="0" fontId="0" fillId="0" borderId="0" xfId="0" applyNumberFormat="1" applyAlignment="1">
      <alignment horizontal="center"/>
    </xf>
    <xf numFmtId="0" fontId="38" fillId="0" borderId="0" xfId="0" applyFont="1" applyFill="1" applyAlignment="1">
      <alignment wrapText="1"/>
    </xf>
    <xf numFmtId="0" fontId="24" fillId="0" borderId="0" xfId="0" applyFont="1" applyFill="1" applyBorder="1" applyAlignment="1">
      <alignment horizontal="left" vertical="center"/>
    </xf>
    <xf numFmtId="3" fontId="24" fillId="0" borderId="0" xfId="0" applyNumberFormat="1" applyFont="1" applyFill="1" applyBorder="1" applyAlignment="1">
      <alignment horizontal="right" vertical="center"/>
    </xf>
    <xf numFmtId="168" fontId="24" fillId="0" borderId="0" xfId="0" applyNumberFormat="1" applyFont="1" applyFill="1" applyBorder="1" applyAlignment="1">
      <alignment horizontal="left" vertical="center"/>
    </xf>
    <xf numFmtId="0" fontId="24" fillId="0" borderId="0" xfId="0" applyFont="1" applyBorder="1"/>
    <xf numFmtId="0" fontId="44" fillId="0" borderId="0" xfId="0" applyFont="1"/>
    <xf numFmtId="3" fontId="24" fillId="2" borderId="0" xfId="0" applyNumberFormat="1" applyFont="1" applyFill="1" applyBorder="1" applyAlignment="1">
      <alignment horizontal="center" vertical="center" wrapText="1"/>
    </xf>
    <xf numFmtId="168" fontId="24" fillId="2" borderId="0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wrapText="1"/>
    </xf>
    <xf numFmtId="3" fontId="24" fillId="2" borderId="0" xfId="0" applyNumberFormat="1" applyFont="1" applyFill="1" applyBorder="1" applyAlignment="1">
      <alignment vertical="center"/>
    </xf>
    <xf numFmtId="168" fontId="24" fillId="2" borderId="0" xfId="0" applyNumberFormat="1" applyFont="1" applyFill="1" applyBorder="1" applyAlignment="1">
      <alignment vertical="center"/>
    </xf>
    <xf numFmtId="0" fontId="24" fillId="2" borderId="0" xfId="0" applyFont="1" applyFill="1" applyBorder="1"/>
    <xf numFmtId="0" fontId="24" fillId="2" borderId="0" xfId="10" applyFont="1" applyFill="1" applyBorder="1" applyAlignment="1"/>
    <xf numFmtId="168" fontId="24" fillId="2" borderId="0" xfId="0" applyNumberFormat="1" applyFont="1" applyFill="1" applyBorder="1" applyAlignment="1"/>
    <xf numFmtId="3" fontId="24" fillId="2" borderId="0" xfId="0" applyNumberFormat="1" applyFont="1" applyFill="1" applyBorder="1" applyAlignment="1"/>
    <xf numFmtId="3" fontId="26" fillId="2" borderId="0" xfId="0" applyNumberFormat="1" applyFont="1" applyFill="1" applyBorder="1" applyAlignment="1">
      <alignment horizontal="center" vertical="center" wrapText="1"/>
    </xf>
    <xf numFmtId="168" fontId="26" fillId="2" borderId="0" xfId="0" applyNumberFormat="1" applyFont="1" applyFill="1" applyBorder="1" applyAlignment="1">
      <alignment horizontal="center" vertical="center" wrapText="1"/>
    </xf>
    <xf numFmtId="0" fontId="45" fillId="0" borderId="0" xfId="0" applyFont="1"/>
    <xf numFmtId="0" fontId="24" fillId="0" borderId="0" xfId="0" applyFont="1" applyFill="1" applyAlignment="1">
      <alignment horizontal="left" vertical="center" wrapText="1"/>
    </xf>
    <xf numFmtId="168" fontId="24" fillId="0" borderId="0" xfId="0" applyNumberFormat="1" applyFont="1" applyFill="1" applyAlignment="1">
      <alignment horizontal="right" vertical="center" wrapText="1"/>
    </xf>
    <xf numFmtId="168" fontId="27" fillId="0" borderId="0" xfId="0" applyNumberFormat="1" applyFont="1" applyFill="1"/>
    <xf numFmtId="0" fontId="28" fillId="0" borderId="0" xfId="0" applyFont="1" applyFill="1" applyAlignment="1">
      <alignment horizontal="left" vertical="center"/>
    </xf>
    <xf numFmtId="4" fontId="0" fillId="2" borderId="0" xfId="0" applyNumberFormat="1" applyFill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indent="3"/>
    </xf>
    <xf numFmtId="0" fontId="46" fillId="0" borderId="0" xfId="11" applyFont="1"/>
    <xf numFmtId="0" fontId="1" fillId="0" borderId="0" xfId="11"/>
    <xf numFmtId="0" fontId="34" fillId="0" borderId="0" xfId="9"/>
    <xf numFmtId="0" fontId="48" fillId="0" borderId="0" xfId="11" applyFont="1"/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vertical="center" indent="3"/>
    </xf>
    <xf numFmtId="0" fontId="12" fillId="0" borderId="0" xfId="0" applyFont="1" applyAlignment="1">
      <alignment horizontal="left" vertical="center" indent="3" readingOrder="1"/>
    </xf>
    <xf numFmtId="0" fontId="8" fillId="0" borderId="0" xfId="0" applyFont="1" applyAlignment="1">
      <alignment horizontal="left" indent="3" readingOrder="1"/>
    </xf>
    <xf numFmtId="166" fontId="0" fillId="0" borderId="0" xfId="0" applyNumberFormat="1" applyFill="1" applyAlignment="1">
      <alignment horizontal="right"/>
    </xf>
    <xf numFmtId="166" fontId="0" fillId="0" borderId="0" xfId="0" applyNumberFormat="1" applyFill="1"/>
    <xf numFmtId="0" fontId="34" fillId="3" borderId="0" xfId="9" applyFill="1" applyAlignment="1">
      <alignment horizontal="left"/>
    </xf>
    <xf numFmtId="0" fontId="4" fillId="2" borderId="0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/>
    <xf numFmtId="166" fontId="4" fillId="2" borderId="0" xfId="0" applyNumberFormat="1" applyFont="1" applyFill="1" applyBorder="1" applyAlignment="1" applyProtection="1"/>
    <xf numFmtId="0" fontId="24" fillId="0" borderId="0" xfId="0" applyFont="1" applyFill="1" applyAlignment="1">
      <alignment horizontal="left" vertical="center" indent="1"/>
    </xf>
    <xf numFmtId="0" fontId="0" fillId="0" borderId="0" xfId="0" applyAlignment="1">
      <alignment horizontal="left"/>
    </xf>
    <xf numFmtId="0" fontId="8" fillId="0" borderId="0" xfId="0" applyFont="1" applyFill="1" applyAlignment="1">
      <alignment horizontal="left" indent="3"/>
    </xf>
    <xf numFmtId="0" fontId="17" fillId="0" borderId="0" xfId="0" applyFont="1" applyFill="1"/>
    <xf numFmtId="166" fontId="17" fillId="2" borderId="0" xfId="0" applyNumberFormat="1" applyFont="1" applyFill="1"/>
    <xf numFmtId="0" fontId="17" fillId="2" borderId="0" xfId="0" applyFont="1" applyFill="1"/>
    <xf numFmtId="166" fontId="17" fillId="2" borderId="0" xfId="0" applyNumberFormat="1" applyFont="1" applyFill="1" applyAlignment="1">
      <alignment horizontal="right"/>
    </xf>
    <xf numFmtId="0" fontId="24" fillId="2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/>
    </xf>
    <xf numFmtId="166" fontId="16" fillId="0" borderId="0" xfId="0" applyNumberFormat="1" applyFont="1" applyFill="1" applyAlignment="1">
      <alignment horizontal="right"/>
    </xf>
    <xf numFmtId="166" fontId="17" fillId="0" borderId="0" xfId="0" applyNumberFormat="1" applyFont="1" applyFill="1"/>
    <xf numFmtId="166" fontId="17" fillId="0" borderId="0" xfId="0" applyNumberFormat="1" applyFont="1" applyFill="1" applyAlignment="1">
      <alignment horizontal="right"/>
    </xf>
    <xf numFmtId="0" fontId="53" fillId="2" borderId="0" xfId="0" applyFont="1" applyFill="1"/>
    <xf numFmtId="0" fontId="52" fillId="2" borderId="0" xfId="0" applyFont="1" applyFill="1"/>
    <xf numFmtId="0" fontId="0" fillId="2" borderId="0" xfId="0" applyFill="1" applyAlignment="1">
      <alignment horizontal="left" indent="1"/>
    </xf>
    <xf numFmtId="0" fontId="8" fillId="2" borderId="0" xfId="0" applyFont="1" applyFill="1" applyAlignment="1">
      <alignment horizontal="left" indent="1"/>
    </xf>
    <xf numFmtId="3" fontId="15" fillId="2" borderId="0" xfId="0" applyNumberFormat="1" applyFont="1" applyFill="1" applyBorder="1" applyAlignment="1" applyProtection="1"/>
    <xf numFmtId="0" fontId="15" fillId="2" borderId="0" xfId="0" applyNumberFormat="1" applyFont="1" applyFill="1" applyBorder="1" applyAlignment="1" applyProtection="1"/>
    <xf numFmtId="3" fontId="9" fillId="2" borderId="0" xfId="0" applyNumberFormat="1" applyFont="1" applyFill="1" applyBorder="1" applyAlignment="1" applyProtection="1"/>
    <xf numFmtId="0" fontId="15" fillId="2" borderId="0" xfId="0" applyNumberFormat="1" applyFont="1" applyFill="1" applyBorder="1" applyAlignment="1" applyProtection="1">
      <alignment horizontal="left"/>
    </xf>
    <xf numFmtId="3" fontId="0" fillId="2" borderId="0" xfId="0" applyNumberFormat="1" applyFill="1" applyAlignment="1">
      <alignment horizontal="center" vertical="center"/>
    </xf>
    <xf numFmtId="0" fontId="38" fillId="2" borderId="0" xfId="0" applyFont="1" applyFill="1" applyAlignment="1">
      <alignment wrapText="1"/>
    </xf>
    <xf numFmtId="0" fontId="38" fillId="0" borderId="0" xfId="0" applyFont="1" applyAlignment="1">
      <alignment horizontal="left" indent="1"/>
    </xf>
    <xf numFmtId="0" fontId="9" fillId="2" borderId="0" xfId="0" applyFont="1" applyFill="1" applyAlignment="1">
      <alignment wrapText="1"/>
    </xf>
    <xf numFmtId="0" fontId="42" fillId="2" borderId="0" xfId="0" applyFont="1" applyFill="1" applyAlignment="1">
      <alignment wrapText="1"/>
    </xf>
    <xf numFmtId="0" fontId="38" fillId="2" borderId="0" xfId="0" applyFont="1" applyFill="1" applyAlignment="1">
      <alignment horizontal="left" wrapText="1"/>
    </xf>
    <xf numFmtId="0" fontId="0" fillId="2" borderId="0" xfId="0" applyFill="1" applyAlignment="1">
      <alignment horizontal="left" vertical="top" wrapText="1"/>
    </xf>
    <xf numFmtId="0" fontId="45" fillId="2" borderId="0" xfId="0" applyFont="1" applyFill="1"/>
    <xf numFmtId="0" fontId="34" fillId="0" borderId="0" xfId="9" applyFill="1" applyAlignment="1"/>
    <xf numFmtId="0" fontId="8" fillId="2" borderId="0" xfId="0" applyFont="1" applyFill="1" applyAlignment="1">
      <alignment horizontal="center" wrapText="1"/>
    </xf>
    <xf numFmtId="0" fontId="0" fillId="2" borderId="0" xfId="0" applyFill="1" applyAlignment="1">
      <alignment horizontal="right" indent="5"/>
    </xf>
    <xf numFmtId="0" fontId="27" fillId="2" borderId="0" xfId="0" applyFont="1" applyFill="1" applyAlignment="1">
      <alignment horizontal="center"/>
    </xf>
    <xf numFmtId="0" fontId="29" fillId="2" borderId="0" xfId="0" applyFont="1" applyFill="1"/>
    <xf numFmtId="166" fontId="24" fillId="2" borderId="0" xfId="0" applyNumberFormat="1" applyFont="1" applyFill="1" applyAlignment="1">
      <alignment wrapText="1"/>
    </xf>
    <xf numFmtId="166" fontId="24" fillId="2" borderId="0" xfId="0" applyNumberFormat="1" applyFont="1" applyFill="1" applyAlignment="1"/>
    <xf numFmtId="0" fontId="27" fillId="2" borderId="0" xfId="0" applyFont="1" applyFill="1"/>
    <xf numFmtId="166" fontId="24" fillId="2" borderId="0" xfId="0" applyNumberFormat="1" applyFont="1" applyFill="1" applyAlignment="1">
      <alignment vertical="center" wrapText="1"/>
    </xf>
    <xf numFmtId="166" fontId="24" fillId="2" borderId="0" xfId="0" applyNumberFormat="1" applyFont="1" applyFill="1" applyAlignment="1">
      <alignment vertical="center"/>
    </xf>
    <xf numFmtId="0" fontId="43" fillId="2" borderId="0" xfId="6" applyNumberFormat="1" applyFont="1" applyFill="1" applyBorder="1" applyAlignment="1" applyProtection="1">
      <alignment horizontal="center"/>
    </xf>
    <xf numFmtId="0" fontId="43" fillId="2" borderId="0" xfId="0" applyFont="1" applyFill="1"/>
    <xf numFmtId="166" fontId="43" fillId="2" borderId="0" xfId="6" applyNumberFormat="1" applyFont="1" applyFill="1" applyBorder="1" applyAlignment="1" applyProtection="1"/>
    <xf numFmtId="166" fontId="43" fillId="2" borderId="0" xfId="6" applyNumberFormat="1" applyFont="1" applyFill="1" applyBorder="1" applyAlignment="1" applyProtection="1">
      <alignment horizontal="right"/>
    </xf>
    <xf numFmtId="166" fontId="43" fillId="2" borderId="0" xfId="0" applyNumberFormat="1" applyFont="1" applyFill="1"/>
    <xf numFmtId="0" fontId="55" fillId="0" borderId="0" xfId="11" applyFont="1" applyAlignment="1">
      <alignment horizontal="left" indent="3"/>
    </xf>
    <xf numFmtId="0" fontId="35" fillId="4" borderId="0" xfId="0" applyFont="1" applyFill="1" applyAlignment="1">
      <alignment horizontal="center"/>
    </xf>
    <xf numFmtId="0" fontId="37" fillId="2" borderId="0" xfId="0" applyFont="1" applyFill="1" applyAlignment="1">
      <alignment horizontal="center"/>
    </xf>
    <xf numFmtId="0" fontId="0" fillId="3" borderId="0" xfId="0" applyFill="1" applyAlignment="1">
      <alignment horizontal="left"/>
    </xf>
    <xf numFmtId="0" fontId="34" fillId="3" borderId="0" xfId="9" applyFill="1" applyAlignment="1">
      <alignment horizontal="left"/>
    </xf>
    <xf numFmtId="1" fontId="0" fillId="2" borderId="0" xfId="0" applyNumberFormat="1" applyFill="1" applyAlignment="1">
      <alignment horizontal="center"/>
    </xf>
    <xf numFmtId="0" fontId="34" fillId="3" borderId="0" xfId="9" applyFill="1" applyAlignment="1">
      <alignment horizontal="center"/>
    </xf>
    <xf numFmtId="0" fontId="34" fillId="0" borderId="0" xfId="9" applyFill="1"/>
  </cellXfs>
  <cellStyles count="13">
    <cellStyle name="Comma" xfId="4"/>
    <cellStyle name="Comma [0]" xfId="5"/>
    <cellStyle name="Currency" xfId="2"/>
    <cellStyle name="Currency [0]" xfId="3"/>
    <cellStyle name="Hypertextové prepojenie" xfId="9" builtinId="8"/>
    <cellStyle name="Hypertextové prepojenie 2" xfId="12"/>
    <cellStyle name="Normal" xfId="6"/>
    <cellStyle name="Normálna" xfId="0" builtinId="0"/>
    <cellStyle name="Normálna 2" xfId="11"/>
    <cellStyle name="Normálne 2" xfId="8"/>
    <cellStyle name="normální_HP1_12" xfId="10"/>
    <cellStyle name="Percent" xfId="1"/>
    <cellStyle name="Percentá" xfId="7" builtinId="5"/>
  </cellStyles>
  <dxfs count="0"/>
  <tableStyles count="0" defaultTableStyle="TableStyleMedium2" defaultPivotStyle="PivotStyleLight16"/>
  <colors>
    <mruColors>
      <color rgb="FFFFFFCC"/>
      <color rgb="FFFFFFFF"/>
      <color rgb="FFF2F2AC"/>
      <color rgb="FF0A0A91"/>
      <color rgb="FF2259C7"/>
      <color rgb="FF3932CE"/>
      <color rgb="FF2E6EBC"/>
      <color rgb="FFCCCC00"/>
      <color rgb="FFFFFF0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32359088345553"/>
          <c:y val="5.6081703980421851E-2"/>
          <c:w val="0.76331327289062556"/>
          <c:h val="0.7779867403761782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1.'!$H$3</c:f>
              <c:strCache>
                <c:ptCount val="1"/>
                <c:pt idx="0">
                  <c:v>Bez vzdelania ● Without education 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9525" cap="flat" cmpd="sng" algn="ctr">
              <a:solidFill>
                <a:schemeClr val="tx2">
                  <a:lumMod val="40000"/>
                  <a:lumOff val="60000"/>
                </a:schemeClr>
              </a:solidFill>
              <a:miter lim="800000"/>
            </a:ln>
            <a:effectLst>
              <a:glow rad="63500">
                <a:schemeClr val="accent1">
                  <a:lumMod val="20000"/>
                  <a:lumOff val="80000"/>
                  <a:alpha val="25000"/>
                </a:schemeClr>
              </a:glow>
            </a:effectLst>
          </c:spPr>
          <c:invertIfNegative val="0"/>
          <c:cat>
            <c:strRef>
              <c:f>'G 1.'!$G$4:$G$104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1.'!$H$4:$H$104</c:f>
              <c:numCache>
                <c:formatCode>#,##0</c:formatCode>
                <c:ptCount val="101"/>
                <c:pt idx="0">
                  <c:v>-26956</c:v>
                </c:pt>
                <c:pt idx="1">
                  <c:v>-30414</c:v>
                </c:pt>
                <c:pt idx="2">
                  <c:v>-29923</c:v>
                </c:pt>
                <c:pt idx="3">
                  <c:v>-28466</c:v>
                </c:pt>
                <c:pt idx="4">
                  <c:v>-27942</c:v>
                </c:pt>
                <c:pt idx="5">
                  <c:v>-27613</c:v>
                </c:pt>
                <c:pt idx="6">
                  <c:v>-27929</c:v>
                </c:pt>
                <c:pt idx="7">
                  <c:v>-27387</c:v>
                </c:pt>
                <c:pt idx="8">
                  <c:v>-26092</c:v>
                </c:pt>
                <c:pt idx="9">
                  <c:v>-26132</c:v>
                </c:pt>
                <c:pt idx="10">
                  <c:v>-27723</c:v>
                </c:pt>
                <c:pt idx="11">
                  <c:v>-28692</c:v>
                </c:pt>
                <c:pt idx="12">
                  <c:v>-28945</c:v>
                </c:pt>
                <c:pt idx="13">
                  <c:v>-29478</c:v>
                </c:pt>
                <c:pt idx="14">
                  <c:v>-30275</c:v>
                </c:pt>
                <c:pt idx="15">
                  <c:v>-7360</c:v>
                </c:pt>
                <c:pt idx="16">
                  <c:v>-186</c:v>
                </c:pt>
                <c:pt idx="17">
                  <c:v>-78</c:v>
                </c:pt>
                <c:pt idx="18">
                  <c:v>-43</c:v>
                </c:pt>
                <c:pt idx="19">
                  <c:v>-55</c:v>
                </c:pt>
                <c:pt idx="20">
                  <c:v>-55</c:v>
                </c:pt>
                <c:pt idx="21">
                  <c:v>-63</c:v>
                </c:pt>
                <c:pt idx="22">
                  <c:v>-72</c:v>
                </c:pt>
                <c:pt idx="23">
                  <c:v>-56</c:v>
                </c:pt>
                <c:pt idx="24">
                  <c:v>-73</c:v>
                </c:pt>
                <c:pt idx="25">
                  <c:v>-75</c:v>
                </c:pt>
                <c:pt idx="26">
                  <c:v>-70</c:v>
                </c:pt>
                <c:pt idx="27">
                  <c:v>-85</c:v>
                </c:pt>
                <c:pt idx="28">
                  <c:v>-80</c:v>
                </c:pt>
                <c:pt idx="29">
                  <c:v>-88</c:v>
                </c:pt>
                <c:pt idx="30">
                  <c:v>-90</c:v>
                </c:pt>
                <c:pt idx="31">
                  <c:v>-83</c:v>
                </c:pt>
                <c:pt idx="32">
                  <c:v>-80</c:v>
                </c:pt>
                <c:pt idx="33">
                  <c:v>-72</c:v>
                </c:pt>
                <c:pt idx="34">
                  <c:v>-56</c:v>
                </c:pt>
                <c:pt idx="35">
                  <c:v>-58</c:v>
                </c:pt>
                <c:pt idx="36">
                  <c:v>-69</c:v>
                </c:pt>
                <c:pt idx="37">
                  <c:v>-72</c:v>
                </c:pt>
                <c:pt idx="38">
                  <c:v>-59</c:v>
                </c:pt>
                <c:pt idx="39">
                  <c:v>-62</c:v>
                </c:pt>
                <c:pt idx="40">
                  <c:v>-60</c:v>
                </c:pt>
                <c:pt idx="41">
                  <c:v>-55</c:v>
                </c:pt>
                <c:pt idx="42">
                  <c:v>-49</c:v>
                </c:pt>
                <c:pt idx="43">
                  <c:v>-46</c:v>
                </c:pt>
                <c:pt idx="44">
                  <c:v>-44</c:v>
                </c:pt>
                <c:pt idx="45">
                  <c:v>-45</c:v>
                </c:pt>
                <c:pt idx="46">
                  <c:v>-76</c:v>
                </c:pt>
                <c:pt idx="47">
                  <c:v>-44</c:v>
                </c:pt>
                <c:pt idx="48">
                  <c:v>-63</c:v>
                </c:pt>
                <c:pt idx="49">
                  <c:v>-43</c:v>
                </c:pt>
                <c:pt idx="50">
                  <c:v>-45</c:v>
                </c:pt>
                <c:pt idx="51">
                  <c:v>-52</c:v>
                </c:pt>
                <c:pt idx="52">
                  <c:v>-31</c:v>
                </c:pt>
                <c:pt idx="53">
                  <c:v>-52</c:v>
                </c:pt>
                <c:pt idx="54">
                  <c:v>-49</c:v>
                </c:pt>
                <c:pt idx="55">
                  <c:v>-39</c:v>
                </c:pt>
                <c:pt idx="56">
                  <c:v>-32</c:v>
                </c:pt>
                <c:pt idx="57">
                  <c:v>-28</c:v>
                </c:pt>
                <c:pt idx="58">
                  <c:v>-41</c:v>
                </c:pt>
                <c:pt idx="59">
                  <c:v>-28</c:v>
                </c:pt>
                <c:pt idx="60">
                  <c:v>-35</c:v>
                </c:pt>
                <c:pt idx="61">
                  <c:v>-30</c:v>
                </c:pt>
                <c:pt idx="62">
                  <c:v>-24</c:v>
                </c:pt>
                <c:pt idx="63">
                  <c:v>-18</c:v>
                </c:pt>
                <c:pt idx="64">
                  <c:v>-26</c:v>
                </c:pt>
                <c:pt idx="65">
                  <c:v>-17</c:v>
                </c:pt>
                <c:pt idx="66">
                  <c:v>-23</c:v>
                </c:pt>
                <c:pt idx="67">
                  <c:v>-25</c:v>
                </c:pt>
                <c:pt idx="68">
                  <c:v>-15</c:v>
                </c:pt>
                <c:pt idx="69">
                  <c:v>-15</c:v>
                </c:pt>
                <c:pt idx="70">
                  <c:v>-19</c:v>
                </c:pt>
                <c:pt idx="71">
                  <c:v>-23</c:v>
                </c:pt>
                <c:pt idx="72">
                  <c:v>-17</c:v>
                </c:pt>
                <c:pt idx="73">
                  <c:v>-23</c:v>
                </c:pt>
                <c:pt idx="74">
                  <c:v>-19</c:v>
                </c:pt>
                <c:pt idx="75">
                  <c:v>-22</c:v>
                </c:pt>
                <c:pt idx="76">
                  <c:v>-20</c:v>
                </c:pt>
                <c:pt idx="77">
                  <c:v>-24</c:v>
                </c:pt>
                <c:pt idx="78">
                  <c:v>-17</c:v>
                </c:pt>
                <c:pt idx="79">
                  <c:v>-10</c:v>
                </c:pt>
                <c:pt idx="80">
                  <c:v>-16</c:v>
                </c:pt>
                <c:pt idx="81">
                  <c:v>-9</c:v>
                </c:pt>
                <c:pt idx="82">
                  <c:v>-8</c:v>
                </c:pt>
                <c:pt idx="83">
                  <c:v>-11</c:v>
                </c:pt>
                <c:pt idx="84">
                  <c:v>-6</c:v>
                </c:pt>
                <c:pt idx="85">
                  <c:v>-5</c:v>
                </c:pt>
                <c:pt idx="86">
                  <c:v>-10</c:v>
                </c:pt>
                <c:pt idx="87">
                  <c:v>-5</c:v>
                </c:pt>
                <c:pt idx="88">
                  <c:v>-1</c:v>
                </c:pt>
                <c:pt idx="89">
                  <c:v>-3</c:v>
                </c:pt>
                <c:pt idx="90">
                  <c:v>-5</c:v>
                </c:pt>
                <c:pt idx="91">
                  <c:v>-4</c:v>
                </c:pt>
                <c:pt idx="92">
                  <c:v>-1</c:v>
                </c:pt>
                <c:pt idx="93">
                  <c:v>-1</c:v>
                </c:pt>
                <c:pt idx="94">
                  <c:v>-2</c:v>
                </c:pt>
                <c:pt idx="95">
                  <c:v>0</c:v>
                </c:pt>
                <c:pt idx="96">
                  <c:v>-2</c:v>
                </c:pt>
                <c:pt idx="97">
                  <c:v>0</c:v>
                </c:pt>
                <c:pt idx="98">
                  <c:v>0</c:v>
                </c:pt>
                <c:pt idx="99">
                  <c:v>-2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E6-46ED-BECC-82A110047210}"/>
            </c:ext>
          </c:extLst>
        </c:ser>
        <c:ser>
          <c:idx val="3"/>
          <c:order val="1"/>
          <c:tx>
            <c:strRef>
              <c:f>'G 1.'!$I$3</c:f>
              <c:strCache>
                <c:ptCount val="1"/>
                <c:pt idx="0">
                  <c:v>Základné ● Basic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9525" cap="flat" cmpd="sng" algn="ctr">
              <a:solidFill>
                <a:schemeClr val="tx2">
                  <a:lumMod val="60000"/>
                  <a:lumOff val="40000"/>
                </a:schemeClr>
              </a:solidFill>
              <a:miter lim="800000"/>
            </a:ln>
            <a:effectLst/>
          </c:spPr>
          <c:invertIfNegative val="0"/>
          <c:cat>
            <c:strRef>
              <c:f>'G 1.'!$G$4:$G$104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1.'!$I$4:$I$104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-4</c:v>
                </c:pt>
                <c:pt idx="10">
                  <c:v>-1</c:v>
                </c:pt>
                <c:pt idx="11">
                  <c:v>-4</c:v>
                </c:pt>
                <c:pt idx="12">
                  <c:v>-3</c:v>
                </c:pt>
                <c:pt idx="13">
                  <c:v>-1</c:v>
                </c:pt>
                <c:pt idx="14">
                  <c:v>-129</c:v>
                </c:pt>
                <c:pt idx="15">
                  <c:v>-23904</c:v>
                </c:pt>
                <c:pt idx="16">
                  <c:v>-24817</c:v>
                </c:pt>
                <c:pt idx="17">
                  <c:v>-27866</c:v>
                </c:pt>
                <c:pt idx="18">
                  <c:v>-21007</c:v>
                </c:pt>
                <c:pt idx="19">
                  <c:v>-11012</c:v>
                </c:pt>
                <c:pt idx="20">
                  <c:v>-5231</c:v>
                </c:pt>
                <c:pt idx="21">
                  <c:v>-4095</c:v>
                </c:pt>
                <c:pt idx="22">
                  <c:v>-3969</c:v>
                </c:pt>
                <c:pt idx="23">
                  <c:v>-3545</c:v>
                </c:pt>
                <c:pt idx="24">
                  <c:v>-3687</c:v>
                </c:pt>
                <c:pt idx="25">
                  <c:v>-3617</c:v>
                </c:pt>
                <c:pt idx="26">
                  <c:v>-3300</c:v>
                </c:pt>
                <c:pt idx="27">
                  <c:v>-3307</c:v>
                </c:pt>
                <c:pt idx="28">
                  <c:v>-3326</c:v>
                </c:pt>
                <c:pt idx="29">
                  <c:v>-3060</c:v>
                </c:pt>
                <c:pt idx="30">
                  <c:v>-2982</c:v>
                </c:pt>
                <c:pt idx="31">
                  <c:v>-3037</c:v>
                </c:pt>
                <c:pt idx="32">
                  <c:v>-2972</c:v>
                </c:pt>
                <c:pt idx="33">
                  <c:v>-2987</c:v>
                </c:pt>
                <c:pt idx="34">
                  <c:v>-3126</c:v>
                </c:pt>
                <c:pt idx="35">
                  <c:v>-2995</c:v>
                </c:pt>
                <c:pt idx="36">
                  <c:v>-2833</c:v>
                </c:pt>
                <c:pt idx="37">
                  <c:v>-2507</c:v>
                </c:pt>
                <c:pt idx="38">
                  <c:v>-2342</c:v>
                </c:pt>
                <c:pt idx="39">
                  <c:v>-2092</c:v>
                </c:pt>
                <c:pt idx="40">
                  <c:v>-2149</c:v>
                </c:pt>
                <c:pt idx="41">
                  <c:v>-2208</c:v>
                </c:pt>
                <c:pt idx="42">
                  <c:v>-2240</c:v>
                </c:pt>
                <c:pt idx="43">
                  <c:v>-2256</c:v>
                </c:pt>
                <c:pt idx="44">
                  <c:v>-2431</c:v>
                </c:pt>
                <c:pt idx="45">
                  <c:v>-2508</c:v>
                </c:pt>
                <c:pt idx="46">
                  <c:v>-2789</c:v>
                </c:pt>
                <c:pt idx="47">
                  <c:v>-2664</c:v>
                </c:pt>
                <c:pt idx="48">
                  <c:v>-2550</c:v>
                </c:pt>
                <c:pt idx="49">
                  <c:v>-2570</c:v>
                </c:pt>
                <c:pt idx="50">
                  <c:v>-2740</c:v>
                </c:pt>
                <c:pt idx="51">
                  <c:v>-2874</c:v>
                </c:pt>
                <c:pt idx="52">
                  <c:v>-2998</c:v>
                </c:pt>
                <c:pt idx="53">
                  <c:v>-3527</c:v>
                </c:pt>
                <c:pt idx="54">
                  <c:v>-3633</c:v>
                </c:pt>
                <c:pt idx="55">
                  <c:v>-3998</c:v>
                </c:pt>
                <c:pt idx="56">
                  <c:v>-4336</c:v>
                </c:pt>
                <c:pt idx="57">
                  <c:v>-4418</c:v>
                </c:pt>
                <c:pt idx="58">
                  <c:v>-4393</c:v>
                </c:pt>
                <c:pt idx="59">
                  <c:v>-4120</c:v>
                </c:pt>
                <c:pt idx="60">
                  <c:v>-3756</c:v>
                </c:pt>
                <c:pt idx="61">
                  <c:v>-3324</c:v>
                </c:pt>
                <c:pt idx="62">
                  <c:v>-2910</c:v>
                </c:pt>
                <c:pt idx="63">
                  <c:v>-2801</c:v>
                </c:pt>
                <c:pt idx="64">
                  <c:v>-2497</c:v>
                </c:pt>
                <c:pt idx="65">
                  <c:v>-2146</c:v>
                </c:pt>
                <c:pt idx="66">
                  <c:v>-2546</c:v>
                </c:pt>
                <c:pt idx="67">
                  <c:v>-3061</c:v>
                </c:pt>
                <c:pt idx="68">
                  <c:v>-2982</c:v>
                </c:pt>
                <c:pt idx="69">
                  <c:v>-3296</c:v>
                </c:pt>
                <c:pt idx="70">
                  <c:v>-3448</c:v>
                </c:pt>
                <c:pt idx="71">
                  <c:v>-3360</c:v>
                </c:pt>
                <c:pt idx="72">
                  <c:v>-2854</c:v>
                </c:pt>
                <c:pt idx="73">
                  <c:v>-2585</c:v>
                </c:pt>
                <c:pt idx="74">
                  <c:v>-2326</c:v>
                </c:pt>
                <c:pt idx="75">
                  <c:v>-2209</c:v>
                </c:pt>
                <c:pt idx="76">
                  <c:v>-2292</c:v>
                </c:pt>
                <c:pt idx="77">
                  <c:v>-2457</c:v>
                </c:pt>
                <c:pt idx="78">
                  <c:v>-2520</c:v>
                </c:pt>
                <c:pt idx="79">
                  <c:v>-2431</c:v>
                </c:pt>
                <c:pt idx="80">
                  <c:v>-2370</c:v>
                </c:pt>
                <c:pt idx="81">
                  <c:v>-2190</c:v>
                </c:pt>
                <c:pt idx="82">
                  <c:v>-1903</c:v>
                </c:pt>
                <c:pt idx="83">
                  <c:v>-1760</c:v>
                </c:pt>
                <c:pt idx="84">
                  <c:v>-1513</c:v>
                </c:pt>
                <c:pt idx="85">
                  <c:v>-1294</c:v>
                </c:pt>
                <c:pt idx="86">
                  <c:v>-1176</c:v>
                </c:pt>
                <c:pt idx="87">
                  <c:v>-989</c:v>
                </c:pt>
                <c:pt idx="88">
                  <c:v>-823</c:v>
                </c:pt>
                <c:pt idx="89">
                  <c:v>-740</c:v>
                </c:pt>
                <c:pt idx="90">
                  <c:v>-453</c:v>
                </c:pt>
                <c:pt idx="91">
                  <c:v>-425</c:v>
                </c:pt>
                <c:pt idx="92">
                  <c:v>-160</c:v>
                </c:pt>
                <c:pt idx="93">
                  <c:v>-101</c:v>
                </c:pt>
                <c:pt idx="94">
                  <c:v>-75</c:v>
                </c:pt>
                <c:pt idx="95">
                  <c:v>-57</c:v>
                </c:pt>
                <c:pt idx="96">
                  <c:v>-71</c:v>
                </c:pt>
                <c:pt idx="97">
                  <c:v>-54</c:v>
                </c:pt>
                <c:pt idx="98">
                  <c:v>-39</c:v>
                </c:pt>
                <c:pt idx="99">
                  <c:v>-28</c:v>
                </c:pt>
                <c:pt idx="100">
                  <c:v>-23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E6-46ED-BECC-82A110047210}"/>
            </c:ext>
          </c:extLst>
        </c:ser>
        <c:ser>
          <c:idx val="7"/>
          <c:order val="2"/>
          <c:tx>
            <c:strRef>
              <c:f>'G 1.'!$J$3</c:f>
              <c:strCache>
                <c:ptCount val="1"/>
                <c:pt idx="0">
                  <c:v>Stredné ● Secondary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9525" cap="flat" cmpd="sng" algn="ctr">
              <a:solidFill>
                <a:schemeClr val="tx2"/>
              </a:solidFill>
              <a:miter lim="800000"/>
            </a:ln>
            <a:effectLst/>
          </c:spPr>
          <c:invertIfNegative val="0"/>
          <c:cat>
            <c:strRef>
              <c:f>'G 1.'!$G$4:$G$104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1.'!$J$4:$J$104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-3</c:v>
                </c:pt>
                <c:pt idx="15">
                  <c:v>-55</c:v>
                </c:pt>
                <c:pt idx="16">
                  <c:v>-2209</c:v>
                </c:pt>
                <c:pt idx="17">
                  <c:v>-3393</c:v>
                </c:pt>
                <c:pt idx="18">
                  <c:v>-12217</c:v>
                </c:pt>
                <c:pt idx="19">
                  <c:v>-23857</c:v>
                </c:pt>
                <c:pt idx="20">
                  <c:v>-32853</c:v>
                </c:pt>
                <c:pt idx="21">
                  <c:v>-32879</c:v>
                </c:pt>
                <c:pt idx="22">
                  <c:v>-31531</c:v>
                </c:pt>
                <c:pt idx="23">
                  <c:v>-28585</c:v>
                </c:pt>
                <c:pt idx="24">
                  <c:v>-28365</c:v>
                </c:pt>
                <c:pt idx="25">
                  <c:v>-27020</c:v>
                </c:pt>
                <c:pt idx="26">
                  <c:v>-27596</c:v>
                </c:pt>
                <c:pt idx="27">
                  <c:v>-28287</c:v>
                </c:pt>
                <c:pt idx="28">
                  <c:v>-29145</c:v>
                </c:pt>
                <c:pt idx="29">
                  <c:v>-29309</c:v>
                </c:pt>
                <c:pt idx="30">
                  <c:v>-29891</c:v>
                </c:pt>
                <c:pt idx="31">
                  <c:v>-31328</c:v>
                </c:pt>
                <c:pt idx="32">
                  <c:v>-31689</c:v>
                </c:pt>
                <c:pt idx="33">
                  <c:v>-32395</c:v>
                </c:pt>
                <c:pt idx="34">
                  <c:v>-32327</c:v>
                </c:pt>
                <c:pt idx="35">
                  <c:v>-32531</c:v>
                </c:pt>
                <c:pt idx="36">
                  <c:v>-32888</c:v>
                </c:pt>
                <c:pt idx="37">
                  <c:v>-32484</c:v>
                </c:pt>
                <c:pt idx="38">
                  <c:v>-30590</c:v>
                </c:pt>
                <c:pt idx="39">
                  <c:v>-28578</c:v>
                </c:pt>
                <c:pt idx="40">
                  <c:v>-27959</c:v>
                </c:pt>
                <c:pt idx="41">
                  <c:v>-27064</c:v>
                </c:pt>
                <c:pt idx="42">
                  <c:v>-26125</c:v>
                </c:pt>
                <c:pt idx="43">
                  <c:v>-25617</c:v>
                </c:pt>
                <c:pt idx="44">
                  <c:v>-26112</c:v>
                </c:pt>
                <c:pt idx="45">
                  <c:v>-27198</c:v>
                </c:pt>
                <c:pt idx="46">
                  <c:v>-27935</c:v>
                </c:pt>
                <c:pt idx="47">
                  <c:v>-28317</c:v>
                </c:pt>
                <c:pt idx="48">
                  <c:v>-26937</c:v>
                </c:pt>
                <c:pt idx="49">
                  <c:v>-27342</c:v>
                </c:pt>
                <c:pt idx="50">
                  <c:v>-27983</c:v>
                </c:pt>
                <c:pt idx="51">
                  <c:v>-27524</c:v>
                </c:pt>
                <c:pt idx="52">
                  <c:v>-27457</c:v>
                </c:pt>
                <c:pt idx="53">
                  <c:v>-28782</c:v>
                </c:pt>
                <c:pt idx="54">
                  <c:v>-28239</c:v>
                </c:pt>
                <c:pt idx="55">
                  <c:v>-27745</c:v>
                </c:pt>
                <c:pt idx="56">
                  <c:v>-27443</c:v>
                </c:pt>
                <c:pt idx="57">
                  <c:v>-25563</c:v>
                </c:pt>
                <c:pt idx="58">
                  <c:v>-25972</c:v>
                </c:pt>
                <c:pt idx="59">
                  <c:v>-25378</c:v>
                </c:pt>
                <c:pt idx="60">
                  <c:v>-24367</c:v>
                </c:pt>
                <c:pt idx="61">
                  <c:v>-22629</c:v>
                </c:pt>
                <c:pt idx="62">
                  <c:v>-20703</c:v>
                </c:pt>
                <c:pt idx="63">
                  <c:v>-20248</c:v>
                </c:pt>
                <c:pt idx="64">
                  <c:v>-17444</c:v>
                </c:pt>
                <c:pt idx="65">
                  <c:v>-14538</c:v>
                </c:pt>
                <c:pt idx="66">
                  <c:v>-13731</c:v>
                </c:pt>
                <c:pt idx="67">
                  <c:v>-12932</c:v>
                </c:pt>
                <c:pt idx="68">
                  <c:v>-11422</c:v>
                </c:pt>
                <c:pt idx="69">
                  <c:v>-11032</c:v>
                </c:pt>
                <c:pt idx="70">
                  <c:v>-10110</c:v>
                </c:pt>
                <c:pt idx="71">
                  <c:v>-9522</c:v>
                </c:pt>
                <c:pt idx="72">
                  <c:v>-8562</c:v>
                </c:pt>
                <c:pt idx="73">
                  <c:v>-8011</c:v>
                </c:pt>
                <c:pt idx="74">
                  <c:v>-7486</c:v>
                </c:pt>
                <c:pt idx="75">
                  <c:v>-7008</c:v>
                </c:pt>
                <c:pt idx="76">
                  <c:v>-6326</c:v>
                </c:pt>
                <c:pt idx="77">
                  <c:v>-5766</c:v>
                </c:pt>
                <c:pt idx="78">
                  <c:v>-5144</c:v>
                </c:pt>
                <c:pt idx="79">
                  <c:v>-4662</c:v>
                </c:pt>
                <c:pt idx="80">
                  <c:v>-3971</c:v>
                </c:pt>
                <c:pt idx="81">
                  <c:v>-3488</c:v>
                </c:pt>
                <c:pt idx="82">
                  <c:v>-3016</c:v>
                </c:pt>
                <c:pt idx="83">
                  <c:v>-2510</c:v>
                </c:pt>
                <c:pt idx="84">
                  <c:v>-2153</c:v>
                </c:pt>
                <c:pt idx="85">
                  <c:v>-1688</c:v>
                </c:pt>
                <c:pt idx="86">
                  <c:v>-1396</c:v>
                </c:pt>
                <c:pt idx="87">
                  <c:v>-1238</c:v>
                </c:pt>
                <c:pt idx="88">
                  <c:v>-936</c:v>
                </c:pt>
                <c:pt idx="89">
                  <c:v>-766</c:v>
                </c:pt>
                <c:pt idx="90">
                  <c:v>-472</c:v>
                </c:pt>
                <c:pt idx="91">
                  <c:v>-481</c:v>
                </c:pt>
                <c:pt idx="92">
                  <c:v>-173</c:v>
                </c:pt>
                <c:pt idx="93">
                  <c:v>-110</c:v>
                </c:pt>
                <c:pt idx="94">
                  <c:v>-80</c:v>
                </c:pt>
                <c:pt idx="95">
                  <c:v>-65</c:v>
                </c:pt>
                <c:pt idx="96">
                  <c:v>-65</c:v>
                </c:pt>
                <c:pt idx="97">
                  <c:v>-46</c:v>
                </c:pt>
                <c:pt idx="98">
                  <c:v>-31</c:v>
                </c:pt>
                <c:pt idx="99">
                  <c:v>-19</c:v>
                </c:pt>
                <c:pt idx="10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E6-46ED-BECC-82A110047210}"/>
            </c:ext>
          </c:extLst>
        </c:ser>
        <c:ser>
          <c:idx val="9"/>
          <c:order val="3"/>
          <c:tx>
            <c:strRef>
              <c:f>'G 1.'!$K$3</c:f>
              <c:strCache>
                <c:ptCount val="1"/>
                <c:pt idx="0">
                  <c:v>Vysokoškolské ● Tertiary </c:v>
                </c:pt>
              </c:strCache>
            </c:strRef>
          </c:tx>
          <c:spPr>
            <a:solidFill>
              <a:schemeClr val="tx2"/>
            </a:solidFill>
            <a:ln w="0" cap="flat" cmpd="sng" algn="ctr">
              <a:solidFill>
                <a:schemeClr val="tx2">
                  <a:lumMod val="20000"/>
                  <a:lumOff val="80000"/>
                </a:schemeClr>
              </a:solidFill>
              <a:miter lim="800000"/>
            </a:ln>
            <a:effectLst/>
          </c:spPr>
          <c:invertIfNegative val="0"/>
          <c:cat>
            <c:strRef>
              <c:f>'G 1.'!$G$4:$G$104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1.'!$K$4:$K$104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-452</c:v>
                </c:pt>
                <c:pt idx="21">
                  <c:v>-1108</c:v>
                </c:pt>
                <c:pt idx="22">
                  <c:v>-3776</c:v>
                </c:pt>
                <c:pt idx="23">
                  <c:v>-7237</c:v>
                </c:pt>
                <c:pt idx="24">
                  <c:v>-9114</c:v>
                </c:pt>
                <c:pt idx="25">
                  <c:v>-11093</c:v>
                </c:pt>
                <c:pt idx="26">
                  <c:v>-11404</c:v>
                </c:pt>
                <c:pt idx="27">
                  <c:v>-10982</c:v>
                </c:pt>
                <c:pt idx="28">
                  <c:v>-10620</c:v>
                </c:pt>
                <c:pt idx="29">
                  <c:v>-10361</c:v>
                </c:pt>
                <c:pt idx="30">
                  <c:v>-10434</c:v>
                </c:pt>
                <c:pt idx="31">
                  <c:v>-10596</c:v>
                </c:pt>
                <c:pt idx="32">
                  <c:v>-10547</c:v>
                </c:pt>
                <c:pt idx="33">
                  <c:v>-10151</c:v>
                </c:pt>
                <c:pt idx="34">
                  <c:v>-9648</c:v>
                </c:pt>
                <c:pt idx="35">
                  <c:v>-9135</c:v>
                </c:pt>
                <c:pt idx="36">
                  <c:v>-8513</c:v>
                </c:pt>
                <c:pt idx="37">
                  <c:v>-7799</c:v>
                </c:pt>
                <c:pt idx="38">
                  <c:v>-7146</c:v>
                </c:pt>
                <c:pt idx="39">
                  <c:v>-6500</c:v>
                </c:pt>
                <c:pt idx="40">
                  <c:v>-6197</c:v>
                </c:pt>
                <c:pt idx="41">
                  <c:v>-6132</c:v>
                </c:pt>
                <c:pt idx="42">
                  <c:v>-5690</c:v>
                </c:pt>
                <c:pt idx="43">
                  <c:v>-5494</c:v>
                </c:pt>
                <c:pt idx="44">
                  <c:v>-5771</c:v>
                </c:pt>
                <c:pt idx="45">
                  <c:v>-5777</c:v>
                </c:pt>
                <c:pt idx="46">
                  <c:v>-6126</c:v>
                </c:pt>
                <c:pt idx="47">
                  <c:v>-6137</c:v>
                </c:pt>
                <c:pt idx="48">
                  <c:v>-5954</c:v>
                </c:pt>
                <c:pt idx="49">
                  <c:v>-5991</c:v>
                </c:pt>
                <c:pt idx="50">
                  <c:v>-6308</c:v>
                </c:pt>
                <c:pt idx="51">
                  <c:v>-6017</c:v>
                </c:pt>
                <c:pt idx="52">
                  <c:v>-5932</c:v>
                </c:pt>
                <c:pt idx="53">
                  <c:v>-6313</c:v>
                </c:pt>
                <c:pt idx="54">
                  <c:v>-6560</c:v>
                </c:pt>
                <c:pt idx="55">
                  <c:v>-6708</c:v>
                </c:pt>
                <c:pt idx="56">
                  <c:v>-6490</c:v>
                </c:pt>
                <c:pt idx="57">
                  <c:v>-6222</c:v>
                </c:pt>
                <c:pt idx="58">
                  <c:v>-6030</c:v>
                </c:pt>
                <c:pt idx="59">
                  <c:v>-5672</c:v>
                </c:pt>
                <c:pt idx="60">
                  <c:v>-5219</c:v>
                </c:pt>
                <c:pt idx="61">
                  <c:v>-4741</c:v>
                </c:pt>
                <c:pt idx="62">
                  <c:v>-4663</c:v>
                </c:pt>
                <c:pt idx="63">
                  <c:v>-4297</c:v>
                </c:pt>
                <c:pt idx="64">
                  <c:v>-3746</c:v>
                </c:pt>
                <c:pt idx="65">
                  <c:v>-3176</c:v>
                </c:pt>
                <c:pt idx="66">
                  <c:v>-3153</c:v>
                </c:pt>
                <c:pt idx="67">
                  <c:v>-3230</c:v>
                </c:pt>
                <c:pt idx="68">
                  <c:v>-2989</c:v>
                </c:pt>
                <c:pt idx="69">
                  <c:v>-2740</c:v>
                </c:pt>
                <c:pt idx="70">
                  <c:v>-2312</c:v>
                </c:pt>
                <c:pt idx="71">
                  <c:v>-2151</c:v>
                </c:pt>
                <c:pt idx="72">
                  <c:v>-1821</c:v>
                </c:pt>
                <c:pt idx="73">
                  <c:v>-1643</c:v>
                </c:pt>
                <c:pt idx="74">
                  <c:v>-1540</c:v>
                </c:pt>
                <c:pt idx="75">
                  <c:v>-1492</c:v>
                </c:pt>
                <c:pt idx="76">
                  <c:v>-1524</c:v>
                </c:pt>
                <c:pt idx="77">
                  <c:v>-1496</c:v>
                </c:pt>
                <c:pt idx="78">
                  <c:v>-1303</c:v>
                </c:pt>
                <c:pt idx="79">
                  <c:v>-1423</c:v>
                </c:pt>
                <c:pt idx="80">
                  <c:v>-1179</c:v>
                </c:pt>
                <c:pt idx="81">
                  <c:v>-1050</c:v>
                </c:pt>
                <c:pt idx="82">
                  <c:v>-883</c:v>
                </c:pt>
                <c:pt idx="83">
                  <c:v>-690</c:v>
                </c:pt>
                <c:pt idx="84">
                  <c:v>-614</c:v>
                </c:pt>
                <c:pt idx="85">
                  <c:v>-483</c:v>
                </c:pt>
                <c:pt idx="86">
                  <c:v>-363</c:v>
                </c:pt>
                <c:pt idx="87">
                  <c:v>-303</c:v>
                </c:pt>
                <c:pt idx="88">
                  <c:v>-250</c:v>
                </c:pt>
                <c:pt idx="89">
                  <c:v>-203</c:v>
                </c:pt>
                <c:pt idx="90">
                  <c:v>-120</c:v>
                </c:pt>
                <c:pt idx="91">
                  <c:v>-81</c:v>
                </c:pt>
                <c:pt idx="92">
                  <c:v>-32</c:v>
                </c:pt>
                <c:pt idx="93">
                  <c:v>-30</c:v>
                </c:pt>
                <c:pt idx="94">
                  <c:v>-22</c:v>
                </c:pt>
                <c:pt idx="95">
                  <c:v>-14</c:v>
                </c:pt>
                <c:pt idx="96">
                  <c:v>-17</c:v>
                </c:pt>
                <c:pt idx="97">
                  <c:v>-5</c:v>
                </c:pt>
                <c:pt idx="98">
                  <c:v>-7</c:v>
                </c:pt>
                <c:pt idx="99">
                  <c:v>-5</c:v>
                </c:pt>
                <c:pt idx="100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E6-46ED-BECC-82A110047210}"/>
            </c:ext>
          </c:extLst>
        </c:ser>
        <c:ser>
          <c:idx val="1"/>
          <c:order val="4"/>
          <c:tx>
            <c:strRef>
              <c:f>'G 1.'!$L$3</c:f>
              <c:strCache>
                <c:ptCount val="1"/>
                <c:pt idx="0">
                  <c:v>Nezistené vzdelanie ● Non-identified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miter lim="800000"/>
            </a:ln>
            <a:effectLst/>
          </c:spPr>
          <c:invertIfNegative val="0"/>
          <c:cat>
            <c:strRef>
              <c:f>'G 1.'!$G$4:$G$104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1.'!$L$4:$L$104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-4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-5</c:v>
                </c:pt>
                <c:pt idx="7">
                  <c:v>-10</c:v>
                </c:pt>
                <c:pt idx="8">
                  <c:v>-7</c:v>
                </c:pt>
                <c:pt idx="9">
                  <c:v>-9</c:v>
                </c:pt>
                <c:pt idx="10">
                  <c:v>-7</c:v>
                </c:pt>
                <c:pt idx="11">
                  <c:v>-6</c:v>
                </c:pt>
                <c:pt idx="12">
                  <c:v>-6</c:v>
                </c:pt>
                <c:pt idx="13">
                  <c:v>-8</c:v>
                </c:pt>
                <c:pt idx="14">
                  <c:v>-6</c:v>
                </c:pt>
                <c:pt idx="15">
                  <c:v>-15</c:v>
                </c:pt>
                <c:pt idx="16">
                  <c:v>-5074</c:v>
                </c:pt>
                <c:pt idx="17">
                  <c:v>-4741</c:v>
                </c:pt>
                <c:pt idx="18">
                  <c:v>-4384</c:v>
                </c:pt>
                <c:pt idx="19">
                  <c:v>-3208</c:v>
                </c:pt>
                <c:pt idx="20">
                  <c:v>-1662</c:v>
                </c:pt>
                <c:pt idx="21">
                  <c:v>-1517</c:v>
                </c:pt>
                <c:pt idx="22">
                  <c:v>-1554</c:v>
                </c:pt>
                <c:pt idx="23">
                  <c:v>-1527</c:v>
                </c:pt>
                <c:pt idx="24">
                  <c:v>-1597</c:v>
                </c:pt>
                <c:pt idx="25">
                  <c:v>-2066</c:v>
                </c:pt>
                <c:pt idx="26">
                  <c:v>-2142</c:v>
                </c:pt>
                <c:pt idx="27">
                  <c:v>-2271</c:v>
                </c:pt>
                <c:pt idx="28">
                  <c:v>-2315</c:v>
                </c:pt>
                <c:pt idx="29">
                  <c:v>-2379</c:v>
                </c:pt>
                <c:pt idx="30">
                  <c:v>-2372</c:v>
                </c:pt>
                <c:pt idx="31">
                  <c:v>-2439</c:v>
                </c:pt>
                <c:pt idx="32">
                  <c:v>-2521</c:v>
                </c:pt>
                <c:pt idx="33">
                  <c:v>-2584</c:v>
                </c:pt>
                <c:pt idx="34">
                  <c:v>-2467</c:v>
                </c:pt>
                <c:pt idx="35">
                  <c:v>-2034</c:v>
                </c:pt>
                <c:pt idx="36">
                  <c:v>-2134</c:v>
                </c:pt>
                <c:pt idx="37">
                  <c:v>-2057</c:v>
                </c:pt>
                <c:pt idx="38">
                  <c:v>-1947</c:v>
                </c:pt>
                <c:pt idx="39">
                  <c:v>-1823</c:v>
                </c:pt>
                <c:pt idx="40">
                  <c:v>-1502</c:v>
                </c:pt>
                <c:pt idx="41">
                  <c:v>-1405</c:v>
                </c:pt>
                <c:pt idx="42">
                  <c:v>-1423</c:v>
                </c:pt>
                <c:pt idx="43">
                  <c:v>-1397</c:v>
                </c:pt>
                <c:pt idx="44">
                  <c:v>-1447</c:v>
                </c:pt>
                <c:pt idx="45">
                  <c:v>-1148</c:v>
                </c:pt>
                <c:pt idx="46">
                  <c:v>-1141</c:v>
                </c:pt>
                <c:pt idx="47">
                  <c:v>-1244</c:v>
                </c:pt>
                <c:pt idx="48">
                  <c:v>-1198</c:v>
                </c:pt>
                <c:pt idx="49">
                  <c:v>-1148</c:v>
                </c:pt>
                <c:pt idx="50">
                  <c:v>-527</c:v>
                </c:pt>
                <c:pt idx="51">
                  <c:v>-596</c:v>
                </c:pt>
                <c:pt idx="52">
                  <c:v>-570</c:v>
                </c:pt>
                <c:pt idx="53">
                  <c:v>-607</c:v>
                </c:pt>
                <c:pt idx="54">
                  <c:v>-551</c:v>
                </c:pt>
                <c:pt idx="55">
                  <c:v>-140</c:v>
                </c:pt>
                <c:pt idx="56">
                  <c:v>-148</c:v>
                </c:pt>
                <c:pt idx="57">
                  <c:v>-138</c:v>
                </c:pt>
                <c:pt idx="58">
                  <c:v>-157</c:v>
                </c:pt>
                <c:pt idx="59">
                  <c:v>-173</c:v>
                </c:pt>
                <c:pt idx="60">
                  <c:v>-39</c:v>
                </c:pt>
                <c:pt idx="61">
                  <c:v>-36</c:v>
                </c:pt>
                <c:pt idx="62">
                  <c:v>-39</c:v>
                </c:pt>
                <c:pt idx="63">
                  <c:v>-44</c:v>
                </c:pt>
                <c:pt idx="64">
                  <c:v>-47</c:v>
                </c:pt>
                <c:pt idx="65">
                  <c:v>-27</c:v>
                </c:pt>
                <c:pt idx="66">
                  <c:v>-37</c:v>
                </c:pt>
                <c:pt idx="67">
                  <c:v>-22</c:v>
                </c:pt>
                <c:pt idx="68">
                  <c:v>-32</c:v>
                </c:pt>
                <c:pt idx="69">
                  <c:v>-39</c:v>
                </c:pt>
                <c:pt idx="70">
                  <c:v>-27</c:v>
                </c:pt>
                <c:pt idx="71">
                  <c:v>-44</c:v>
                </c:pt>
                <c:pt idx="72">
                  <c:v>-43</c:v>
                </c:pt>
                <c:pt idx="73">
                  <c:v>-30</c:v>
                </c:pt>
                <c:pt idx="74">
                  <c:v>-32</c:v>
                </c:pt>
                <c:pt idx="75">
                  <c:v>-52</c:v>
                </c:pt>
                <c:pt idx="76">
                  <c:v>-68</c:v>
                </c:pt>
                <c:pt idx="77">
                  <c:v>-65</c:v>
                </c:pt>
                <c:pt idx="78">
                  <c:v>-67</c:v>
                </c:pt>
                <c:pt idx="79">
                  <c:v>-73</c:v>
                </c:pt>
                <c:pt idx="80">
                  <c:v>-105</c:v>
                </c:pt>
                <c:pt idx="81">
                  <c:v>-103</c:v>
                </c:pt>
                <c:pt idx="82">
                  <c:v>-106</c:v>
                </c:pt>
                <c:pt idx="83">
                  <c:v>-98</c:v>
                </c:pt>
                <c:pt idx="84">
                  <c:v>-101</c:v>
                </c:pt>
                <c:pt idx="85">
                  <c:v>-145</c:v>
                </c:pt>
                <c:pt idx="86">
                  <c:v>-123</c:v>
                </c:pt>
                <c:pt idx="87">
                  <c:v>-115</c:v>
                </c:pt>
                <c:pt idx="88">
                  <c:v>-93</c:v>
                </c:pt>
                <c:pt idx="89">
                  <c:v>-87</c:v>
                </c:pt>
                <c:pt idx="90">
                  <c:v>-67</c:v>
                </c:pt>
                <c:pt idx="91">
                  <c:v>-61</c:v>
                </c:pt>
                <c:pt idx="92">
                  <c:v>-30</c:v>
                </c:pt>
                <c:pt idx="93">
                  <c:v>-19</c:v>
                </c:pt>
                <c:pt idx="94">
                  <c:v>-21</c:v>
                </c:pt>
                <c:pt idx="95">
                  <c:v>-29</c:v>
                </c:pt>
                <c:pt idx="96">
                  <c:v>-28</c:v>
                </c:pt>
                <c:pt idx="97">
                  <c:v>-12</c:v>
                </c:pt>
                <c:pt idx="98">
                  <c:v>-15</c:v>
                </c:pt>
                <c:pt idx="99">
                  <c:v>-16</c:v>
                </c:pt>
                <c:pt idx="100">
                  <c:v>-25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E6-46ED-BECC-82A110047210}"/>
            </c:ext>
          </c:extLst>
        </c:ser>
        <c:ser>
          <c:idx val="2"/>
          <c:order val="5"/>
          <c:tx>
            <c:strRef>
              <c:f>'G 1.'!$M$3</c:f>
              <c:strCache>
                <c:ptCount val="1"/>
                <c:pt idx="0">
                  <c:v>Bez vzdelania ● Without education 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9525" cap="flat" cmpd="sng" algn="ctr">
              <a:solidFill>
                <a:schemeClr val="tx2">
                  <a:lumMod val="40000"/>
                  <a:lumOff val="60000"/>
                </a:schemeClr>
              </a:solidFill>
              <a:miter lim="800000"/>
            </a:ln>
            <a:effectLst/>
          </c:spPr>
          <c:invertIfNegative val="0"/>
          <c:cat>
            <c:strRef>
              <c:f>'G 1.'!$G$4:$G$104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1.'!$M$4:$M$104</c:f>
              <c:numCache>
                <c:formatCode>#,##0</c:formatCode>
                <c:ptCount val="101"/>
                <c:pt idx="0">
                  <c:v>26144</c:v>
                </c:pt>
                <c:pt idx="1">
                  <c:v>29216</c:v>
                </c:pt>
                <c:pt idx="2">
                  <c:v>27908</c:v>
                </c:pt>
                <c:pt idx="3">
                  <c:v>27077</c:v>
                </c:pt>
                <c:pt idx="4">
                  <c:v>26274</c:v>
                </c:pt>
                <c:pt idx="5">
                  <c:v>26387</c:v>
                </c:pt>
                <c:pt idx="6">
                  <c:v>26119</c:v>
                </c:pt>
                <c:pt idx="7">
                  <c:v>25838</c:v>
                </c:pt>
                <c:pt idx="8">
                  <c:v>24890</c:v>
                </c:pt>
                <c:pt idx="9">
                  <c:v>24817</c:v>
                </c:pt>
                <c:pt idx="10">
                  <c:v>26050</c:v>
                </c:pt>
                <c:pt idx="11">
                  <c:v>27433</c:v>
                </c:pt>
                <c:pt idx="12">
                  <c:v>27567</c:v>
                </c:pt>
                <c:pt idx="13">
                  <c:v>28022</c:v>
                </c:pt>
                <c:pt idx="14">
                  <c:v>28538</c:v>
                </c:pt>
                <c:pt idx="15">
                  <c:v>6632</c:v>
                </c:pt>
                <c:pt idx="16">
                  <c:v>148</c:v>
                </c:pt>
                <c:pt idx="17">
                  <c:v>72</c:v>
                </c:pt>
                <c:pt idx="18">
                  <c:v>55</c:v>
                </c:pt>
                <c:pt idx="19">
                  <c:v>47</c:v>
                </c:pt>
                <c:pt idx="20">
                  <c:v>51</c:v>
                </c:pt>
                <c:pt idx="21">
                  <c:v>28</c:v>
                </c:pt>
                <c:pt idx="22">
                  <c:v>54</c:v>
                </c:pt>
                <c:pt idx="23">
                  <c:v>46</c:v>
                </c:pt>
                <c:pt idx="24">
                  <c:v>59</c:v>
                </c:pt>
                <c:pt idx="25">
                  <c:v>48</c:v>
                </c:pt>
                <c:pt idx="26">
                  <c:v>62</c:v>
                </c:pt>
                <c:pt idx="27">
                  <c:v>41</c:v>
                </c:pt>
                <c:pt idx="28">
                  <c:v>64</c:v>
                </c:pt>
                <c:pt idx="29">
                  <c:v>56</c:v>
                </c:pt>
                <c:pt idx="30">
                  <c:v>59</c:v>
                </c:pt>
                <c:pt idx="31">
                  <c:v>73</c:v>
                </c:pt>
                <c:pt idx="32">
                  <c:v>67</c:v>
                </c:pt>
                <c:pt idx="33">
                  <c:v>44</c:v>
                </c:pt>
                <c:pt idx="34">
                  <c:v>48</c:v>
                </c:pt>
                <c:pt idx="35">
                  <c:v>59</c:v>
                </c:pt>
                <c:pt idx="36">
                  <c:v>44</c:v>
                </c:pt>
                <c:pt idx="37">
                  <c:v>61</c:v>
                </c:pt>
                <c:pt idx="38">
                  <c:v>35</c:v>
                </c:pt>
                <c:pt idx="39">
                  <c:v>39</c:v>
                </c:pt>
                <c:pt idx="40">
                  <c:v>35</c:v>
                </c:pt>
                <c:pt idx="41">
                  <c:v>45</c:v>
                </c:pt>
                <c:pt idx="42">
                  <c:v>33</c:v>
                </c:pt>
                <c:pt idx="43">
                  <c:v>44</c:v>
                </c:pt>
                <c:pt idx="44">
                  <c:v>47</c:v>
                </c:pt>
                <c:pt idx="45">
                  <c:v>49</c:v>
                </c:pt>
                <c:pt idx="46">
                  <c:v>30</c:v>
                </c:pt>
                <c:pt idx="47">
                  <c:v>34</c:v>
                </c:pt>
                <c:pt idx="48">
                  <c:v>37</c:v>
                </c:pt>
                <c:pt idx="49">
                  <c:v>34</c:v>
                </c:pt>
                <c:pt idx="50">
                  <c:v>39</c:v>
                </c:pt>
                <c:pt idx="51">
                  <c:v>49</c:v>
                </c:pt>
                <c:pt idx="52">
                  <c:v>40</c:v>
                </c:pt>
                <c:pt idx="53">
                  <c:v>35</c:v>
                </c:pt>
                <c:pt idx="54">
                  <c:v>38</c:v>
                </c:pt>
                <c:pt idx="55">
                  <c:v>49</c:v>
                </c:pt>
                <c:pt idx="56">
                  <c:v>48</c:v>
                </c:pt>
                <c:pt idx="57">
                  <c:v>39</c:v>
                </c:pt>
                <c:pt idx="58">
                  <c:v>43</c:v>
                </c:pt>
                <c:pt idx="59">
                  <c:v>29</c:v>
                </c:pt>
                <c:pt idx="60">
                  <c:v>28</c:v>
                </c:pt>
                <c:pt idx="61">
                  <c:v>41</c:v>
                </c:pt>
                <c:pt idx="62">
                  <c:v>17</c:v>
                </c:pt>
                <c:pt idx="63">
                  <c:v>28</c:v>
                </c:pt>
                <c:pt idx="64">
                  <c:v>21</c:v>
                </c:pt>
                <c:pt idx="65">
                  <c:v>25</c:v>
                </c:pt>
                <c:pt idx="66">
                  <c:v>23</c:v>
                </c:pt>
                <c:pt idx="67">
                  <c:v>21</c:v>
                </c:pt>
                <c:pt idx="68">
                  <c:v>21</c:v>
                </c:pt>
                <c:pt idx="69">
                  <c:v>22</c:v>
                </c:pt>
                <c:pt idx="70">
                  <c:v>27</c:v>
                </c:pt>
                <c:pt idx="71">
                  <c:v>32</c:v>
                </c:pt>
                <c:pt idx="72">
                  <c:v>22</c:v>
                </c:pt>
                <c:pt idx="73">
                  <c:v>19</c:v>
                </c:pt>
                <c:pt idx="74">
                  <c:v>23</c:v>
                </c:pt>
                <c:pt idx="75">
                  <c:v>19</c:v>
                </c:pt>
                <c:pt idx="76">
                  <c:v>38</c:v>
                </c:pt>
                <c:pt idx="77">
                  <c:v>19</c:v>
                </c:pt>
                <c:pt idx="78">
                  <c:v>36</c:v>
                </c:pt>
                <c:pt idx="79">
                  <c:v>22</c:v>
                </c:pt>
                <c:pt idx="80">
                  <c:v>26</c:v>
                </c:pt>
                <c:pt idx="81">
                  <c:v>24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18</c:v>
                </c:pt>
                <c:pt idx="86">
                  <c:v>19</c:v>
                </c:pt>
                <c:pt idx="87">
                  <c:v>11</c:v>
                </c:pt>
                <c:pt idx="88">
                  <c:v>17</c:v>
                </c:pt>
                <c:pt idx="89">
                  <c:v>6</c:v>
                </c:pt>
                <c:pt idx="90">
                  <c:v>12</c:v>
                </c:pt>
                <c:pt idx="91">
                  <c:v>11</c:v>
                </c:pt>
                <c:pt idx="92">
                  <c:v>0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0</c:v>
                </c:pt>
                <c:pt idx="10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E6-46ED-BECC-82A110047210}"/>
            </c:ext>
          </c:extLst>
        </c:ser>
        <c:ser>
          <c:idx val="4"/>
          <c:order val="6"/>
          <c:tx>
            <c:strRef>
              <c:f>'G 1.'!$N$3</c:f>
              <c:strCache>
                <c:ptCount val="1"/>
                <c:pt idx="0">
                  <c:v>Základné ● Basic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9525" cap="flat" cmpd="sng" algn="ctr">
              <a:solidFill>
                <a:schemeClr val="tx2">
                  <a:lumMod val="60000"/>
                  <a:lumOff val="40000"/>
                </a:schemeClr>
              </a:solidFill>
              <a:miter lim="800000"/>
            </a:ln>
            <a:effectLst/>
          </c:spPr>
          <c:invertIfNegative val="0"/>
          <c:cat>
            <c:strRef>
              <c:f>'G 1.'!$G$4:$G$104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1.'!$N$4:$N$104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1</c:v>
                </c:pt>
                <c:pt idx="12">
                  <c:v>2</c:v>
                </c:pt>
                <c:pt idx="13">
                  <c:v>6</c:v>
                </c:pt>
                <c:pt idx="14">
                  <c:v>109</c:v>
                </c:pt>
                <c:pt idx="15">
                  <c:v>22781</c:v>
                </c:pt>
                <c:pt idx="16">
                  <c:v>24272</c:v>
                </c:pt>
                <c:pt idx="17">
                  <c:v>27114</c:v>
                </c:pt>
                <c:pt idx="18">
                  <c:v>20198</c:v>
                </c:pt>
                <c:pt idx="19">
                  <c:v>9611</c:v>
                </c:pt>
                <c:pt idx="20">
                  <c:v>4102</c:v>
                </c:pt>
                <c:pt idx="21">
                  <c:v>3173</c:v>
                </c:pt>
                <c:pt idx="22">
                  <c:v>2987</c:v>
                </c:pt>
                <c:pt idx="23">
                  <c:v>3013</c:v>
                </c:pt>
                <c:pt idx="24">
                  <c:v>3007</c:v>
                </c:pt>
                <c:pt idx="25">
                  <c:v>2893</c:v>
                </c:pt>
                <c:pt idx="26">
                  <c:v>2844</c:v>
                </c:pt>
                <c:pt idx="27">
                  <c:v>2807</c:v>
                </c:pt>
                <c:pt idx="28">
                  <c:v>2742</c:v>
                </c:pt>
                <c:pt idx="29">
                  <c:v>2629</c:v>
                </c:pt>
                <c:pt idx="30">
                  <c:v>2515</c:v>
                </c:pt>
                <c:pt idx="31">
                  <c:v>2606</c:v>
                </c:pt>
                <c:pt idx="32">
                  <c:v>2581</c:v>
                </c:pt>
                <c:pt idx="33">
                  <c:v>2546</c:v>
                </c:pt>
                <c:pt idx="34">
                  <c:v>2583</c:v>
                </c:pt>
                <c:pt idx="35">
                  <c:v>2661</c:v>
                </c:pt>
                <c:pt idx="36">
                  <c:v>2667</c:v>
                </c:pt>
                <c:pt idx="37">
                  <c:v>2354</c:v>
                </c:pt>
                <c:pt idx="38">
                  <c:v>2276</c:v>
                </c:pt>
                <c:pt idx="39">
                  <c:v>1975</c:v>
                </c:pt>
                <c:pt idx="40">
                  <c:v>2074</c:v>
                </c:pt>
                <c:pt idx="41">
                  <c:v>2251</c:v>
                </c:pt>
                <c:pt idx="42">
                  <c:v>2490</c:v>
                </c:pt>
                <c:pt idx="43">
                  <c:v>2568</c:v>
                </c:pt>
                <c:pt idx="44">
                  <c:v>2966</c:v>
                </c:pt>
                <c:pt idx="45">
                  <c:v>3358</c:v>
                </c:pt>
                <c:pt idx="46">
                  <c:v>3373</c:v>
                </c:pt>
                <c:pt idx="47">
                  <c:v>3466</c:v>
                </c:pt>
                <c:pt idx="48">
                  <c:v>3356</c:v>
                </c:pt>
                <c:pt idx="49">
                  <c:v>3747</c:v>
                </c:pt>
                <c:pt idx="50">
                  <c:v>4297</c:v>
                </c:pt>
                <c:pt idx="51">
                  <c:v>4535</c:v>
                </c:pt>
                <c:pt idx="52">
                  <c:v>5244</c:v>
                </c:pt>
                <c:pt idx="53">
                  <c:v>6294</c:v>
                </c:pt>
                <c:pt idx="54">
                  <c:v>7543</c:v>
                </c:pt>
                <c:pt idx="55">
                  <c:v>8075</c:v>
                </c:pt>
                <c:pt idx="56">
                  <c:v>8556</c:v>
                </c:pt>
                <c:pt idx="57">
                  <c:v>8476</c:v>
                </c:pt>
                <c:pt idx="58">
                  <c:v>8952</c:v>
                </c:pt>
                <c:pt idx="59">
                  <c:v>9148</c:v>
                </c:pt>
                <c:pt idx="60">
                  <c:v>8873</c:v>
                </c:pt>
                <c:pt idx="61">
                  <c:v>8167</c:v>
                </c:pt>
                <c:pt idx="62">
                  <c:v>7097</c:v>
                </c:pt>
                <c:pt idx="63">
                  <c:v>7077</c:v>
                </c:pt>
                <c:pt idx="64">
                  <c:v>6684</c:v>
                </c:pt>
                <c:pt idx="65">
                  <c:v>6571</c:v>
                </c:pt>
                <c:pt idx="66">
                  <c:v>7624</c:v>
                </c:pt>
                <c:pt idx="67">
                  <c:v>8894</c:v>
                </c:pt>
                <c:pt idx="68">
                  <c:v>8896</c:v>
                </c:pt>
                <c:pt idx="69">
                  <c:v>9540</c:v>
                </c:pt>
                <c:pt idx="70">
                  <c:v>9652</c:v>
                </c:pt>
                <c:pt idx="71">
                  <c:v>10051</c:v>
                </c:pt>
                <c:pt idx="72">
                  <c:v>9493</c:v>
                </c:pt>
                <c:pt idx="73">
                  <c:v>8837</c:v>
                </c:pt>
                <c:pt idx="74">
                  <c:v>8414</c:v>
                </c:pt>
                <c:pt idx="75">
                  <c:v>8790</c:v>
                </c:pt>
                <c:pt idx="76">
                  <c:v>9216</c:v>
                </c:pt>
                <c:pt idx="77">
                  <c:v>9755</c:v>
                </c:pt>
                <c:pt idx="78">
                  <c:v>9903</c:v>
                </c:pt>
                <c:pt idx="79">
                  <c:v>9684</c:v>
                </c:pt>
                <c:pt idx="80">
                  <c:v>9462</c:v>
                </c:pt>
                <c:pt idx="81">
                  <c:v>8764</c:v>
                </c:pt>
                <c:pt idx="82">
                  <c:v>7913</c:v>
                </c:pt>
                <c:pt idx="83">
                  <c:v>7145</c:v>
                </c:pt>
                <c:pt idx="84">
                  <c:v>6432</c:v>
                </c:pt>
                <c:pt idx="85">
                  <c:v>5597</c:v>
                </c:pt>
                <c:pt idx="86">
                  <c:v>4802</c:v>
                </c:pt>
                <c:pt idx="87">
                  <c:v>4624</c:v>
                </c:pt>
                <c:pt idx="88">
                  <c:v>3820</c:v>
                </c:pt>
                <c:pt idx="89">
                  <c:v>3197</c:v>
                </c:pt>
                <c:pt idx="90">
                  <c:v>2062</c:v>
                </c:pt>
                <c:pt idx="91">
                  <c:v>1771</c:v>
                </c:pt>
                <c:pt idx="92">
                  <c:v>705</c:v>
                </c:pt>
                <c:pt idx="93">
                  <c:v>432</c:v>
                </c:pt>
                <c:pt idx="94">
                  <c:v>328</c:v>
                </c:pt>
                <c:pt idx="95">
                  <c:v>274</c:v>
                </c:pt>
                <c:pt idx="96">
                  <c:v>335</c:v>
                </c:pt>
                <c:pt idx="97">
                  <c:v>214</c:v>
                </c:pt>
                <c:pt idx="98">
                  <c:v>158</c:v>
                </c:pt>
                <c:pt idx="99">
                  <c:v>96</c:v>
                </c:pt>
                <c:pt idx="100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E6-46ED-BECC-82A110047210}"/>
            </c:ext>
          </c:extLst>
        </c:ser>
        <c:ser>
          <c:idx val="5"/>
          <c:order val="7"/>
          <c:tx>
            <c:strRef>
              <c:f>'G 1.'!$O$3</c:f>
              <c:strCache>
                <c:ptCount val="1"/>
                <c:pt idx="0">
                  <c:v>Stredné ● Secondary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9525" cap="flat" cmpd="sng" algn="ctr">
              <a:solidFill>
                <a:schemeClr val="tx2"/>
              </a:solidFill>
              <a:miter lim="800000"/>
            </a:ln>
            <a:effectLst/>
          </c:spPr>
          <c:invertIfNegative val="0"/>
          <c:cat>
            <c:strRef>
              <c:f>'G 1.'!$G$4:$G$104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1.'!$O$4:$O$104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46</c:v>
                </c:pt>
                <c:pt idx="16">
                  <c:v>1895</c:v>
                </c:pt>
                <c:pt idx="17">
                  <c:v>2997</c:v>
                </c:pt>
                <c:pt idx="18">
                  <c:v>12103</c:v>
                </c:pt>
                <c:pt idx="19">
                  <c:v>24080</c:v>
                </c:pt>
                <c:pt idx="20">
                  <c:v>32238</c:v>
                </c:pt>
                <c:pt idx="21">
                  <c:v>31889</c:v>
                </c:pt>
                <c:pt idx="22">
                  <c:v>28533</c:v>
                </c:pt>
                <c:pt idx="23">
                  <c:v>23009</c:v>
                </c:pt>
                <c:pt idx="24">
                  <c:v>21860</c:v>
                </c:pt>
                <c:pt idx="25">
                  <c:v>20633</c:v>
                </c:pt>
                <c:pt idx="26">
                  <c:v>21125</c:v>
                </c:pt>
                <c:pt idx="27">
                  <c:v>22287</c:v>
                </c:pt>
                <c:pt idx="28">
                  <c:v>23367</c:v>
                </c:pt>
                <c:pt idx="29">
                  <c:v>23992</c:v>
                </c:pt>
                <c:pt idx="30">
                  <c:v>24518</c:v>
                </c:pt>
                <c:pt idx="31">
                  <c:v>26695</c:v>
                </c:pt>
                <c:pt idx="32">
                  <c:v>27391</c:v>
                </c:pt>
                <c:pt idx="33">
                  <c:v>27884</c:v>
                </c:pt>
                <c:pt idx="34">
                  <c:v>27987</c:v>
                </c:pt>
                <c:pt idx="35">
                  <c:v>28706</c:v>
                </c:pt>
                <c:pt idx="36">
                  <c:v>29337</c:v>
                </c:pt>
                <c:pt idx="37">
                  <c:v>29499</c:v>
                </c:pt>
                <c:pt idx="38">
                  <c:v>28201</c:v>
                </c:pt>
                <c:pt idx="39">
                  <c:v>26106</c:v>
                </c:pt>
                <c:pt idx="40">
                  <c:v>25900</c:v>
                </c:pt>
                <c:pt idx="41">
                  <c:v>24860</c:v>
                </c:pt>
                <c:pt idx="42">
                  <c:v>24674</c:v>
                </c:pt>
                <c:pt idx="43">
                  <c:v>23927</c:v>
                </c:pt>
                <c:pt idx="44">
                  <c:v>24879</c:v>
                </c:pt>
                <c:pt idx="45">
                  <c:v>25771</c:v>
                </c:pt>
                <c:pt idx="46">
                  <c:v>26811</c:v>
                </c:pt>
                <c:pt idx="47">
                  <c:v>27173</c:v>
                </c:pt>
                <c:pt idx="48">
                  <c:v>25768</c:v>
                </c:pt>
                <c:pt idx="49">
                  <c:v>26456</c:v>
                </c:pt>
                <c:pt idx="50">
                  <c:v>26692</c:v>
                </c:pt>
                <c:pt idx="51">
                  <c:v>26260</c:v>
                </c:pt>
                <c:pt idx="52">
                  <c:v>25957</c:v>
                </c:pt>
                <c:pt idx="53">
                  <c:v>27605</c:v>
                </c:pt>
                <c:pt idx="54">
                  <c:v>26900</c:v>
                </c:pt>
                <c:pt idx="55">
                  <c:v>26741</c:v>
                </c:pt>
                <c:pt idx="56">
                  <c:v>26349</c:v>
                </c:pt>
                <c:pt idx="57">
                  <c:v>24827</c:v>
                </c:pt>
                <c:pt idx="58">
                  <c:v>25508</c:v>
                </c:pt>
                <c:pt idx="59">
                  <c:v>25366</c:v>
                </c:pt>
                <c:pt idx="60">
                  <c:v>24202</c:v>
                </c:pt>
                <c:pt idx="61">
                  <c:v>23296</c:v>
                </c:pt>
                <c:pt idx="62">
                  <c:v>22064</c:v>
                </c:pt>
                <c:pt idx="63">
                  <c:v>21936</c:v>
                </c:pt>
                <c:pt idx="64">
                  <c:v>19466</c:v>
                </c:pt>
                <c:pt idx="65">
                  <c:v>16108</c:v>
                </c:pt>
                <c:pt idx="66">
                  <c:v>15330</c:v>
                </c:pt>
                <c:pt idx="67">
                  <c:v>14005</c:v>
                </c:pt>
                <c:pt idx="68">
                  <c:v>12575</c:v>
                </c:pt>
                <c:pt idx="69">
                  <c:v>12518</c:v>
                </c:pt>
                <c:pt idx="70">
                  <c:v>11248</c:v>
                </c:pt>
                <c:pt idx="71">
                  <c:v>10823</c:v>
                </c:pt>
                <c:pt idx="72">
                  <c:v>10121</c:v>
                </c:pt>
                <c:pt idx="73">
                  <c:v>9505</c:v>
                </c:pt>
                <c:pt idx="74">
                  <c:v>9417</c:v>
                </c:pt>
                <c:pt idx="75">
                  <c:v>8510</c:v>
                </c:pt>
                <c:pt idx="76">
                  <c:v>7371</c:v>
                </c:pt>
                <c:pt idx="77">
                  <c:v>6595</c:v>
                </c:pt>
                <c:pt idx="78">
                  <c:v>6120</c:v>
                </c:pt>
                <c:pt idx="79">
                  <c:v>5620</c:v>
                </c:pt>
                <c:pt idx="80">
                  <c:v>4849</c:v>
                </c:pt>
                <c:pt idx="81">
                  <c:v>4368</c:v>
                </c:pt>
                <c:pt idx="82">
                  <c:v>3792</c:v>
                </c:pt>
                <c:pt idx="83">
                  <c:v>3346</c:v>
                </c:pt>
                <c:pt idx="84">
                  <c:v>2903</c:v>
                </c:pt>
                <c:pt idx="85">
                  <c:v>2310</c:v>
                </c:pt>
                <c:pt idx="86">
                  <c:v>1905</c:v>
                </c:pt>
                <c:pt idx="87">
                  <c:v>1758</c:v>
                </c:pt>
                <c:pt idx="88">
                  <c:v>1406</c:v>
                </c:pt>
                <c:pt idx="89">
                  <c:v>1057</c:v>
                </c:pt>
                <c:pt idx="90">
                  <c:v>769</c:v>
                </c:pt>
                <c:pt idx="91">
                  <c:v>552</c:v>
                </c:pt>
                <c:pt idx="92">
                  <c:v>263</c:v>
                </c:pt>
                <c:pt idx="93">
                  <c:v>160</c:v>
                </c:pt>
                <c:pt idx="94">
                  <c:v>131</c:v>
                </c:pt>
                <c:pt idx="95">
                  <c:v>93</c:v>
                </c:pt>
                <c:pt idx="96">
                  <c:v>114</c:v>
                </c:pt>
                <c:pt idx="97">
                  <c:v>68</c:v>
                </c:pt>
                <c:pt idx="98">
                  <c:v>55</c:v>
                </c:pt>
                <c:pt idx="99">
                  <c:v>27</c:v>
                </c:pt>
                <c:pt idx="10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5E6-46ED-BECC-82A110047210}"/>
            </c:ext>
          </c:extLst>
        </c:ser>
        <c:ser>
          <c:idx val="6"/>
          <c:order val="8"/>
          <c:tx>
            <c:strRef>
              <c:f>'G 1.'!$P$3</c:f>
              <c:strCache>
                <c:ptCount val="1"/>
                <c:pt idx="0">
                  <c:v>Vysokoškolské ● Tertiary </c:v>
                </c:pt>
              </c:strCache>
            </c:strRef>
          </c:tx>
          <c:spPr>
            <a:solidFill>
              <a:schemeClr val="tx2"/>
            </a:solidFill>
            <a:ln w="9525" cap="flat" cmpd="sng" algn="ctr">
              <a:solidFill>
                <a:schemeClr val="tx2">
                  <a:lumMod val="20000"/>
                  <a:lumOff val="80000"/>
                </a:schemeClr>
              </a:solidFill>
              <a:miter lim="800000"/>
            </a:ln>
            <a:effectLst/>
          </c:spPr>
          <c:invertIfNegative val="0"/>
          <c:cat>
            <c:strRef>
              <c:f>'G 1.'!$G$4:$G$104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1.'!$P$4:$P$104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535</c:v>
                </c:pt>
                <c:pt idx="21">
                  <c:v>1655</c:v>
                </c:pt>
                <c:pt idx="22">
                  <c:v>6296</c:v>
                </c:pt>
                <c:pt idx="23">
                  <c:v>12255</c:v>
                </c:pt>
                <c:pt idx="24">
                  <c:v>14776</c:v>
                </c:pt>
                <c:pt idx="25">
                  <c:v>16699</c:v>
                </c:pt>
                <c:pt idx="26">
                  <c:v>16445</c:v>
                </c:pt>
                <c:pt idx="27">
                  <c:v>15688</c:v>
                </c:pt>
                <c:pt idx="28">
                  <c:v>14677</c:v>
                </c:pt>
                <c:pt idx="29">
                  <c:v>13977</c:v>
                </c:pt>
                <c:pt idx="30">
                  <c:v>13649</c:v>
                </c:pt>
                <c:pt idx="31">
                  <c:v>13842</c:v>
                </c:pt>
                <c:pt idx="32">
                  <c:v>13459</c:v>
                </c:pt>
                <c:pt idx="33">
                  <c:v>12751</c:v>
                </c:pt>
                <c:pt idx="34">
                  <c:v>12108</c:v>
                </c:pt>
                <c:pt idx="35">
                  <c:v>11107</c:v>
                </c:pt>
                <c:pt idx="36">
                  <c:v>10257</c:v>
                </c:pt>
                <c:pt idx="37">
                  <c:v>9540</c:v>
                </c:pt>
                <c:pt idx="38">
                  <c:v>8573</c:v>
                </c:pt>
                <c:pt idx="39">
                  <c:v>8113</c:v>
                </c:pt>
                <c:pt idx="40">
                  <c:v>7643</c:v>
                </c:pt>
                <c:pt idx="41">
                  <c:v>7235</c:v>
                </c:pt>
                <c:pt idx="42">
                  <c:v>6480</c:v>
                </c:pt>
                <c:pt idx="43">
                  <c:v>6380</c:v>
                </c:pt>
                <c:pt idx="44">
                  <c:v>6593</c:v>
                </c:pt>
                <c:pt idx="45">
                  <c:v>6661</c:v>
                </c:pt>
                <c:pt idx="46">
                  <c:v>6663</c:v>
                </c:pt>
                <c:pt idx="47">
                  <c:v>6796</c:v>
                </c:pt>
                <c:pt idx="48">
                  <c:v>6315</c:v>
                </c:pt>
                <c:pt idx="49">
                  <c:v>6526</c:v>
                </c:pt>
                <c:pt idx="50">
                  <c:v>6629</c:v>
                </c:pt>
                <c:pt idx="51">
                  <c:v>6169</c:v>
                </c:pt>
                <c:pt idx="52">
                  <c:v>5998</c:v>
                </c:pt>
                <c:pt idx="53">
                  <c:v>6072</c:v>
                </c:pt>
                <c:pt idx="54">
                  <c:v>6064</c:v>
                </c:pt>
                <c:pt idx="55">
                  <c:v>6261</c:v>
                </c:pt>
                <c:pt idx="56">
                  <c:v>6237</c:v>
                </c:pt>
                <c:pt idx="57">
                  <c:v>5795</c:v>
                </c:pt>
                <c:pt idx="58">
                  <c:v>5055</c:v>
                </c:pt>
                <c:pt idx="59">
                  <c:v>4841</c:v>
                </c:pt>
                <c:pt idx="60">
                  <c:v>4377</c:v>
                </c:pt>
                <c:pt idx="61">
                  <c:v>3995</c:v>
                </c:pt>
                <c:pt idx="62">
                  <c:v>3548</c:v>
                </c:pt>
                <c:pt idx="63">
                  <c:v>3568</c:v>
                </c:pt>
                <c:pt idx="64">
                  <c:v>3306</c:v>
                </c:pt>
                <c:pt idx="65">
                  <c:v>2787</c:v>
                </c:pt>
                <c:pt idx="66">
                  <c:v>2946</c:v>
                </c:pt>
                <c:pt idx="67">
                  <c:v>3015</c:v>
                </c:pt>
                <c:pt idx="68">
                  <c:v>2643</c:v>
                </c:pt>
                <c:pt idx="69">
                  <c:v>2177</c:v>
                </c:pt>
                <c:pt idx="70">
                  <c:v>1754</c:v>
                </c:pt>
                <c:pt idx="71">
                  <c:v>1539</c:v>
                </c:pt>
                <c:pt idx="72">
                  <c:v>1312</c:v>
                </c:pt>
                <c:pt idx="73">
                  <c:v>1127</c:v>
                </c:pt>
                <c:pt idx="74">
                  <c:v>1062</c:v>
                </c:pt>
                <c:pt idx="75">
                  <c:v>859</c:v>
                </c:pt>
                <c:pt idx="76">
                  <c:v>767</c:v>
                </c:pt>
                <c:pt idx="77">
                  <c:v>704</c:v>
                </c:pt>
                <c:pt idx="78">
                  <c:v>641</c:v>
                </c:pt>
                <c:pt idx="79">
                  <c:v>688</c:v>
                </c:pt>
                <c:pt idx="80">
                  <c:v>551</c:v>
                </c:pt>
                <c:pt idx="81">
                  <c:v>493</c:v>
                </c:pt>
                <c:pt idx="82">
                  <c:v>384</c:v>
                </c:pt>
                <c:pt idx="83">
                  <c:v>368</c:v>
                </c:pt>
                <c:pt idx="84">
                  <c:v>293</c:v>
                </c:pt>
                <c:pt idx="85">
                  <c:v>217</c:v>
                </c:pt>
                <c:pt idx="86">
                  <c:v>194</c:v>
                </c:pt>
                <c:pt idx="87">
                  <c:v>179</c:v>
                </c:pt>
                <c:pt idx="88">
                  <c:v>160</c:v>
                </c:pt>
                <c:pt idx="89">
                  <c:v>115</c:v>
                </c:pt>
                <c:pt idx="90">
                  <c:v>68</c:v>
                </c:pt>
                <c:pt idx="91">
                  <c:v>43</c:v>
                </c:pt>
                <c:pt idx="92">
                  <c:v>22</c:v>
                </c:pt>
                <c:pt idx="93">
                  <c:v>25</c:v>
                </c:pt>
                <c:pt idx="94">
                  <c:v>21</c:v>
                </c:pt>
                <c:pt idx="95">
                  <c:v>19</c:v>
                </c:pt>
                <c:pt idx="96">
                  <c:v>13</c:v>
                </c:pt>
                <c:pt idx="97">
                  <c:v>7</c:v>
                </c:pt>
                <c:pt idx="98">
                  <c:v>8</c:v>
                </c:pt>
                <c:pt idx="99">
                  <c:v>5</c:v>
                </c:pt>
                <c:pt idx="10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5E6-46ED-BECC-82A110047210}"/>
            </c:ext>
          </c:extLst>
        </c:ser>
        <c:ser>
          <c:idx val="8"/>
          <c:order val="9"/>
          <c:tx>
            <c:strRef>
              <c:f>'G 1.'!$Q$3</c:f>
              <c:strCache>
                <c:ptCount val="1"/>
                <c:pt idx="0">
                  <c:v>Nezistené vzdelanie ● Non-identified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miter lim="800000"/>
            </a:ln>
            <a:effectLst/>
          </c:spPr>
          <c:invertIfNegative val="0"/>
          <c:cat>
            <c:strRef>
              <c:f>'G 1.'!$G$4:$G$104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1.'!$Q$4:$Q$104</c:f>
              <c:numCache>
                <c:formatCode>#,##0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8</c:v>
                </c:pt>
                <c:pt idx="15">
                  <c:v>6</c:v>
                </c:pt>
                <c:pt idx="16">
                  <c:v>4621</c:v>
                </c:pt>
                <c:pt idx="17">
                  <c:v>4326</c:v>
                </c:pt>
                <c:pt idx="18">
                  <c:v>3743</c:v>
                </c:pt>
                <c:pt idx="19">
                  <c:v>2833</c:v>
                </c:pt>
                <c:pt idx="20">
                  <c:v>1572</c:v>
                </c:pt>
                <c:pt idx="21">
                  <c:v>1501</c:v>
                </c:pt>
                <c:pt idx="22">
                  <c:v>1493</c:v>
                </c:pt>
                <c:pt idx="23">
                  <c:v>1475</c:v>
                </c:pt>
                <c:pt idx="24">
                  <c:v>1499</c:v>
                </c:pt>
                <c:pt idx="25">
                  <c:v>1899</c:v>
                </c:pt>
                <c:pt idx="26">
                  <c:v>2060</c:v>
                </c:pt>
                <c:pt idx="27">
                  <c:v>2185</c:v>
                </c:pt>
                <c:pt idx="28">
                  <c:v>2158</c:v>
                </c:pt>
                <c:pt idx="29">
                  <c:v>2268</c:v>
                </c:pt>
                <c:pt idx="30">
                  <c:v>2065</c:v>
                </c:pt>
                <c:pt idx="31">
                  <c:v>2176</c:v>
                </c:pt>
                <c:pt idx="32">
                  <c:v>2140</c:v>
                </c:pt>
                <c:pt idx="33">
                  <c:v>2235</c:v>
                </c:pt>
                <c:pt idx="34">
                  <c:v>2159</c:v>
                </c:pt>
                <c:pt idx="35">
                  <c:v>1787</c:v>
                </c:pt>
                <c:pt idx="36">
                  <c:v>1824</c:v>
                </c:pt>
                <c:pt idx="37">
                  <c:v>1734</c:v>
                </c:pt>
                <c:pt idx="38">
                  <c:v>1626</c:v>
                </c:pt>
                <c:pt idx="39">
                  <c:v>1506</c:v>
                </c:pt>
                <c:pt idx="40">
                  <c:v>1262</c:v>
                </c:pt>
                <c:pt idx="41">
                  <c:v>1144</c:v>
                </c:pt>
                <c:pt idx="42">
                  <c:v>1188</c:v>
                </c:pt>
                <c:pt idx="43">
                  <c:v>1162</c:v>
                </c:pt>
                <c:pt idx="44">
                  <c:v>1106</c:v>
                </c:pt>
                <c:pt idx="45">
                  <c:v>890</c:v>
                </c:pt>
                <c:pt idx="46">
                  <c:v>961</c:v>
                </c:pt>
                <c:pt idx="47">
                  <c:v>922</c:v>
                </c:pt>
                <c:pt idx="48">
                  <c:v>868</c:v>
                </c:pt>
                <c:pt idx="49">
                  <c:v>910</c:v>
                </c:pt>
                <c:pt idx="50">
                  <c:v>421</c:v>
                </c:pt>
                <c:pt idx="51">
                  <c:v>412</c:v>
                </c:pt>
                <c:pt idx="52">
                  <c:v>389</c:v>
                </c:pt>
                <c:pt idx="53">
                  <c:v>527</c:v>
                </c:pt>
                <c:pt idx="54">
                  <c:v>510</c:v>
                </c:pt>
                <c:pt idx="55">
                  <c:v>146</c:v>
                </c:pt>
                <c:pt idx="56">
                  <c:v>129</c:v>
                </c:pt>
                <c:pt idx="57">
                  <c:v>134</c:v>
                </c:pt>
                <c:pt idx="58">
                  <c:v>164</c:v>
                </c:pt>
                <c:pt idx="59">
                  <c:v>144</c:v>
                </c:pt>
                <c:pt idx="60">
                  <c:v>48</c:v>
                </c:pt>
                <c:pt idx="61">
                  <c:v>47</c:v>
                </c:pt>
                <c:pt idx="62">
                  <c:v>36</c:v>
                </c:pt>
                <c:pt idx="63">
                  <c:v>64</c:v>
                </c:pt>
                <c:pt idx="64">
                  <c:v>55</c:v>
                </c:pt>
                <c:pt idx="65">
                  <c:v>52</c:v>
                </c:pt>
                <c:pt idx="66">
                  <c:v>57</c:v>
                </c:pt>
                <c:pt idx="67">
                  <c:v>65</c:v>
                </c:pt>
                <c:pt idx="68">
                  <c:v>81</c:v>
                </c:pt>
                <c:pt idx="69">
                  <c:v>79</c:v>
                </c:pt>
                <c:pt idx="70">
                  <c:v>146</c:v>
                </c:pt>
                <c:pt idx="71">
                  <c:v>128</c:v>
                </c:pt>
                <c:pt idx="72">
                  <c:v>140</c:v>
                </c:pt>
                <c:pt idx="73">
                  <c:v>142</c:v>
                </c:pt>
                <c:pt idx="74">
                  <c:v>138</c:v>
                </c:pt>
                <c:pt idx="75">
                  <c:v>326</c:v>
                </c:pt>
                <c:pt idx="76">
                  <c:v>360</c:v>
                </c:pt>
                <c:pt idx="77">
                  <c:v>369</c:v>
                </c:pt>
                <c:pt idx="78">
                  <c:v>386</c:v>
                </c:pt>
                <c:pt idx="79">
                  <c:v>394</c:v>
                </c:pt>
                <c:pt idx="80">
                  <c:v>664</c:v>
                </c:pt>
                <c:pt idx="81">
                  <c:v>597</c:v>
                </c:pt>
                <c:pt idx="82">
                  <c:v>593</c:v>
                </c:pt>
                <c:pt idx="83">
                  <c:v>558</c:v>
                </c:pt>
                <c:pt idx="84">
                  <c:v>504</c:v>
                </c:pt>
                <c:pt idx="85">
                  <c:v>559</c:v>
                </c:pt>
                <c:pt idx="86">
                  <c:v>482</c:v>
                </c:pt>
                <c:pt idx="87">
                  <c:v>522</c:v>
                </c:pt>
                <c:pt idx="88">
                  <c:v>410</c:v>
                </c:pt>
                <c:pt idx="89">
                  <c:v>381</c:v>
                </c:pt>
                <c:pt idx="90">
                  <c:v>275</c:v>
                </c:pt>
                <c:pt idx="91">
                  <c:v>250</c:v>
                </c:pt>
                <c:pt idx="92">
                  <c:v>104</c:v>
                </c:pt>
                <c:pt idx="93">
                  <c:v>77</c:v>
                </c:pt>
                <c:pt idx="94">
                  <c:v>69</c:v>
                </c:pt>
                <c:pt idx="95">
                  <c:v>57</c:v>
                </c:pt>
                <c:pt idx="96">
                  <c:v>73</c:v>
                </c:pt>
                <c:pt idx="97">
                  <c:v>41</c:v>
                </c:pt>
                <c:pt idx="98">
                  <c:v>41</c:v>
                </c:pt>
                <c:pt idx="99">
                  <c:v>24</c:v>
                </c:pt>
                <c:pt idx="100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5E6-46ED-BECC-82A11004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621375"/>
        <c:axId val="19621791"/>
      </c:barChart>
      <c:catAx>
        <c:axId val="196213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b="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vek ●</a:t>
                </a:r>
                <a:r>
                  <a:rPr lang="sk-SK" b="0"/>
                  <a:t> </a:t>
                </a:r>
                <a:r>
                  <a:rPr lang="sk-SK" b="0" i="1">
                    <a:solidFill>
                      <a:schemeClr val="bg1">
                        <a:lumMod val="65000"/>
                      </a:schemeClr>
                    </a:solidFill>
                  </a:rPr>
                  <a:t>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General" sourceLinked="0"/>
        <c:majorTickMark val="none"/>
        <c:minorTickMark val="none"/>
        <c:tickLblPos val="low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621791"/>
        <c:crosses val="autoZero"/>
        <c:auto val="1"/>
        <c:lblAlgn val="ctr"/>
        <c:lblOffset val="100"/>
        <c:noMultiLvlLbl val="0"/>
      </c:catAx>
      <c:valAx>
        <c:axId val="19621791"/>
        <c:scaling>
          <c:orientation val="minMax"/>
          <c:max val="50000"/>
          <c:min val="-500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inorGridlines>
        <c:numFmt formatCode="#,##0_ ;\-#,##0\ 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621375"/>
        <c:crosses val="autoZero"/>
        <c:crossBetween val="between"/>
        <c:majorUnit val="10000"/>
        <c:minorUnit val="5000"/>
        <c:dispUnits>
          <c:builtInUnit val="thousands"/>
          <c:dispUnitsLbl>
            <c:layout>
              <c:manualLayout>
                <c:xMode val="edge"/>
                <c:yMode val="edge"/>
                <c:x val="0.41280508079054856"/>
                <c:y val="0.87317908041444792"/>
              </c:manualLayout>
            </c:layout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sk-SK" b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tis. osôb  </a:t>
                  </a:r>
                  <a:r>
                    <a:rPr lang="sk-SK" sz="800" b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●</a:t>
                  </a:r>
                  <a:r>
                    <a:rPr lang="sk-SK" b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  </a:t>
                  </a:r>
                  <a:r>
                    <a:rPr lang="sk-SK" i="1">
                      <a:solidFill>
                        <a:schemeClr val="bg1">
                          <a:lumMod val="65000"/>
                        </a:schemeClr>
                      </a:solidFill>
                    </a:rPr>
                    <a:t>Thous. persons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</c:dispUnitsLbl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1.1084999340979155E-2"/>
          <c:y val="0.91012701704601284"/>
          <c:w val="0.93425662002114251"/>
          <c:h val="8.88415871107274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60931740802174"/>
          <c:y val="0.12022641742575148"/>
          <c:w val="0.87417122327040986"/>
          <c:h val="0.713067347799779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G 8. G 9.'!$H$38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G 8. G 9.'!$F$39:$F$40</c:f>
              <c:strCache>
                <c:ptCount val="2"/>
                <c:pt idx="0">
                  <c:v>Príjmy z výberu poistného</c:v>
                </c:pt>
                <c:pt idx="1">
                  <c:v>Úhrady za zdravotnú starostlivosť </c:v>
                </c:pt>
              </c:strCache>
            </c:strRef>
          </c:cat>
          <c:val>
            <c:numRef>
              <c:f>' G 8. G 9.'!$H$39:$H$40</c:f>
              <c:numCache>
                <c:formatCode>#\ ##0.0</c:formatCode>
                <c:ptCount val="2"/>
                <c:pt idx="0">
                  <c:v>4562</c:v>
                </c:pt>
                <c:pt idx="1">
                  <c:v>4298.8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7-41DE-B068-79A97969E021}"/>
            </c:ext>
          </c:extLst>
        </c:ser>
        <c:ser>
          <c:idx val="1"/>
          <c:order val="1"/>
          <c:tx>
            <c:strRef>
              <c:f>' G 8. G 9.'!$I$38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G 8. G 9.'!$F$39:$F$40</c:f>
              <c:strCache>
                <c:ptCount val="2"/>
                <c:pt idx="0">
                  <c:v>Príjmy z výberu poistného</c:v>
                </c:pt>
                <c:pt idx="1">
                  <c:v>Úhrady za zdravotnú starostlivosť </c:v>
                </c:pt>
              </c:strCache>
            </c:strRef>
          </c:cat>
          <c:val>
            <c:numRef>
              <c:f>' G 8. G 9.'!$I$39:$I$40</c:f>
              <c:numCache>
                <c:formatCode>#\ ##0.0</c:formatCode>
                <c:ptCount val="2"/>
                <c:pt idx="0">
                  <c:v>4819.8999999999996</c:v>
                </c:pt>
                <c:pt idx="1">
                  <c:v>4511.5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87-41DE-B068-79A97969E021}"/>
            </c:ext>
          </c:extLst>
        </c:ser>
        <c:ser>
          <c:idx val="2"/>
          <c:order val="2"/>
          <c:tx>
            <c:strRef>
              <c:f>' G 8. G 9.'!$J$38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G 8. G 9.'!$F$39:$F$40</c:f>
              <c:strCache>
                <c:ptCount val="2"/>
                <c:pt idx="0">
                  <c:v>Príjmy z výberu poistného</c:v>
                </c:pt>
                <c:pt idx="1">
                  <c:v>Úhrady za zdravotnú starostlivosť </c:v>
                </c:pt>
              </c:strCache>
            </c:strRef>
          </c:cat>
          <c:val>
            <c:numRef>
              <c:f>' G 8. G 9.'!$J$39:$J$40</c:f>
              <c:numCache>
                <c:formatCode>#\ ##0.0</c:formatCode>
                <c:ptCount val="2"/>
                <c:pt idx="0">
                  <c:v>5146.3999999999996</c:v>
                </c:pt>
                <c:pt idx="1">
                  <c:v>4894.5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87-41DE-B068-79A97969E021}"/>
            </c:ext>
          </c:extLst>
        </c:ser>
        <c:ser>
          <c:idx val="3"/>
          <c:order val="3"/>
          <c:tx>
            <c:strRef>
              <c:f>' G 8. G 9.'!$K$38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G 8. G 9.'!$F$39:$F$40</c:f>
              <c:strCache>
                <c:ptCount val="2"/>
                <c:pt idx="0">
                  <c:v>Príjmy z výberu poistného</c:v>
                </c:pt>
                <c:pt idx="1">
                  <c:v>Úhrady za zdravotnú starostlivosť </c:v>
                </c:pt>
              </c:strCache>
            </c:strRef>
          </c:cat>
          <c:val>
            <c:numRef>
              <c:f>' G 8. G 9.'!$K$39:$K$40</c:f>
              <c:numCache>
                <c:formatCode>#\ ##0.0</c:formatCode>
                <c:ptCount val="2"/>
                <c:pt idx="0">
                  <c:v>5208.8999999999996</c:v>
                </c:pt>
                <c:pt idx="1">
                  <c:v>4934.7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3-4A2B-86CD-2E3D61684714}"/>
            </c:ext>
          </c:extLst>
        </c:ser>
        <c:ser>
          <c:idx val="4"/>
          <c:order val="4"/>
          <c:tx>
            <c:strRef>
              <c:f>' G 8. G 9.'!$L$38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 G 8. G 9.'!$F$39:$F$40</c:f>
              <c:strCache>
                <c:ptCount val="2"/>
                <c:pt idx="0">
                  <c:v>Príjmy z výberu poistného</c:v>
                </c:pt>
                <c:pt idx="1">
                  <c:v>Úhrady za zdravotnú starostlivosť </c:v>
                </c:pt>
              </c:strCache>
            </c:strRef>
          </c:cat>
          <c:val>
            <c:numRef>
              <c:f>' G 8. G 9.'!$L$39:$L$40</c:f>
              <c:numCache>
                <c:formatCode>#\ ##0.0</c:formatCode>
                <c:ptCount val="2"/>
                <c:pt idx="0">
                  <c:v>5631.1</c:v>
                </c:pt>
                <c:pt idx="1">
                  <c:v>5357.7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3-4A2B-86CD-2E3D61684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2"/>
        <c:axId val="582117568"/>
        <c:axId val="582130464"/>
      </c:barChart>
      <c:catAx>
        <c:axId val="58211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82130464"/>
        <c:crosses val="autoZero"/>
        <c:auto val="1"/>
        <c:lblAlgn val="ctr"/>
        <c:lblOffset val="100"/>
        <c:noMultiLvlLbl val="0"/>
      </c:catAx>
      <c:valAx>
        <c:axId val="582130464"/>
        <c:scaling>
          <c:orientation val="minMax"/>
          <c:max val="5640"/>
          <c:min val="4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82117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785650277250876E-2"/>
          <c:y val="0.18159849990391219"/>
          <c:w val="0.52816295710003325"/>
          <c:h val="0.65397016074035141"/>
        </c:manualLayout>
      </c:layout>
      <c:pieChart>
        <c:varyColors val="1"/>
        <c:ser>
          <c:idx val="0"/>
          <c:order val="0"/>
          <c:tx>
            <c:strRef>
              <c:f>'G 10. G 11.'!$E$8</c:f>
              <c:strCache>
                <c:ptCount val="1"/>
                <c:pt idx="0">
                  <c:v>2021</c:v>
                </c:pt>
              </c:strCache>
            </c:strRef>
          </c:tx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4F5-4A48-9F60-E377F8B782BC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4F5-4A48-9F60-E377F8B782BC}"/>
              </c:ext>
            </c:extLst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4F5-4A48-9F60-E377F8B782BC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4F5-4A48-9F60-E377F8B782BC}"/>
              </c:ext>
            </c:extLst>
          </c:dPt>
          <c:dPt>
            <c:idx val="4"/>
            <c:bubble3D val="0"/>
            <c:spPr>
              <a:solidFill>
                <a:schemeClr val="tx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4F5-4A48-9F60-E377F8B782BC}"/>
              </c:ext>
            </c:extLst>
          </c:dPt>
          <c:dPt>
            <c:idx val="5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4F5-4A48-9F60-E377F8B782BC}"/>
              </c:ext>
            </c:extLst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E3EC-436F-9A89-4CE98D2A6106}"/>
              </c:ext>
            </c:extLst>
          </c:dPt>
          <c:dLbls>
            <c:dLbl>
              <c:idx val="0"/>
              <c:layout>
                <c:manualLayout>
                  <c:x val="4.2111018618339949E-2"/>
                  <c:y val="3.4823631542181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4F5-4A48-9F60-E377F8B782BC}"/>
                </c:ext>
              </c:extLst>
            </c:dLbl>
            <c:dLbl>
              <c:idx val="1"/>
              <c:layout>
                <c:manualLayout>
                  <c:x val="6.2329271232777012E-2"/>
                  <c:y val="-1.66520158851877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4F5-4A48-9F60-E377F8B782BC}"/>
                </c:ext>
              </c:extLst>
            </c:dLbl>
            <c:dLbl>
              <c:idx val="2"/>
              <c:layout>
                <c:manualLayout>
                  <c:x val="-2.7248916242488753E-2"/>
                  <c:y val="2.89242914403141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4F5-4A48-9F60-E377F8B782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 10. G 11.'!$C$9:$C$14</c:f>
              <c:strCache>
                <c:ptCount val="6"/>
                <c:pt idx="0">
                  <c:v>Dávky nemocenského poistenia</c:v>
                </c:pt>
                <c:pt idx="1">
                  <c:v>Dávky starobného poistenia</c:v>
                </c:pt>
                <c:pt idx="2">
                  <c:v>Dávky invalidného poistenia</c:v>
                </c:pt>
                <c:pt idx="3">
                  <c:v>Dávky úrazového poistenia</c:v>
                </c:pt>
                <c:pt idx="4">
                  <c:v>Dávky garančného poistenia</c:v>
                </c:pt>
                <c:pt idx="5">
                  <c:v>Dávky poistenia v nezamestnanosti</c:v>
                </c:pt>
              </c:strCache>
            </c:strRef>
          </c:cat>
          <c:val>
            <c:numRef>
              <c:f>'G 10. G 11.'!$E$9:$E$14</c:f>
              <c:numCache>
                <c:formatCode>#\ ##0.0</c:formatCode>
                <c:ptCount val="6"/>
                <c:pt idx="0">
                  <c:v>1119.9000000000001</c:v>
                </c:pt>
                <c:pt idx="1">
                  <c:v>7058.2</c:v>
                </c:pt>
                <c:pt idx="2">
                  <c:v>958.1</c:v>
                </c:pt>
                <c:pt idx="3">
                  <c:v>54.7</c:v>
                </c:pt>
                <c:pt idx="4">
                  <c:v>2.8</c:v>
                </c:pt>
                <c:pt idx="5">
                  <c:v>289.8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4F5-4A48-9F60-E377F8B78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507221259387635"/>
          <c:y val="0.11770151058908609"/>
          <c:w val="0.33318813484536269"/>
          <c:h val="0.748110547939227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56869583475973E-2"/>
          <c:y val="0.26807237279714485"/>
          <c:w val="0.8863565970620636"/>
          <c:h val="0.525885723879631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10. G 11.'!$E$33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10. G 11.'!$C$34:$C$36</c:f>
              <c:strCache>
                <c:ptCount val="3"/>
                <c:pt idx="0">
                  <c:v>Starobné sólo</c:v>
                </c:pt>
                <c:pt idx="1">
                  <c:v>Vdovské spolu</c:v>
                </c:pt>
                <c:pt idx="2">
                  <c:v>Invalidné sólo</c:v>
                </c:pt>
              </c:strCache>
            </c:strRef>
          </c:cat>
          <c:val>
            <c:numRef>
              <c:f>'G 10. G 11.'!$E$34:$E$36</c:f>
              <c:numCache>
                <c:formatCode>#,##0</c:formatCode>
                <c:ptCount val="3"/>
                <c:pt idx="0">
                  <c:v>767</c:v>
                </c:pt>
                <c:pt idx="1">
                  <c:v>295</c:v>
                </c:pt>
                <c:pt idx="2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2-43E8-A1E1-8D9817E16818}"/>
            </c:ext>
          </c:extLst>
        </c:ser>
        <c:ser>
          <c:idx val="1"/>
          <c:order val="1"/>
          <c:tx>
            <c:strRef>
              <c:f>'G 10. G 11.'!$F$33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10. G 11.'!$C$34:$C$36</c:f>
              <c:strCache>
                <c:ptCount val="3"/>
                <c:pt idx="0">
                  <c:v>Starobné sólo</c:v>
                </c:pt>
                <c:pt idx="1">
                  <c:v>Vdovské spolu</c:v>
                </c:pt>
                <c:pt idx="2">
                  <c:v>Invalidné sólo</c:v>
                </c:pt>
              </c:strCache>
            </c:strRef>
          </c:cat>
          <c:val>
            <c:numRef>
              <c:f>'G 10. G 11.'!$F$34:$F$36</c:f>
              <c:numCache>
                <c:formatCode>#,##0</c:formatCode>
                <c:ptCount val="3"/>
                <c:pt idx="0">
                  <c:v>789</c:v>
                </c:pt>
                <c:pt idx="1">
                  <c:v>293</c:v>
                </c:pt>
                <c:pt idx="2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07-4A1C-84BC-57EF64D9BBB8}"/>
            </c:ext>
          </c:extLst>
        </c:ser>
        <c:ser>
          <c:idx val="2"/>
          <c:order val="2"/>
          <c:tx>
            <c:strRef>
              <c:f>'G 10. G 11.'!$G$33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10. G 11.'!$C$34:$C$36</c:f>
              <c:strCache>
                <c:ptCount val="3"/>
                <c:pt idx="0">
                  <c:v>Starobné sólo</c:v>
                </c:pt>
                <c:pt idx="1">
                  <c:v>Vdovské spolu</c:v>
                </c:pt>
                <c:pt idx="2">
                  <c:v>Invalidné sólo</c:v>
                </c:pt>
              </c:strCache>
            </c:strRef>
          </c:cat>
          <c:val>
            <c:numRef>
              <c:f>'G 10. G 11.'!$G$34:$G$36</c:f>
              <c:numCache>
                <c:formatCode>General</c:formatCode>
                <c:ptCount val="3"/>
                <c:pt idx="0">
                  <c:v>798</c:v>
                </c:pt>
                <c:pt idx="1">
                  <c:v>288</c:v>
                </c:pt>
                <c:pt idx="2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07-4A1C-84BC-57EF64D9BB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48"/>
        <c:overlap val="12"/>
        <c:axId val="385070575"/>
        <c:axId val="385095535"/>
      </c:barChart>
      <c:catAx>
        <c:axId val="385070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85095535"/>
        <c:crosses val="autoZero"/>
        <c:auto val="1"/>
        <c:lblAlgn val="ctr"/>
        <c:lblOffset val="100"/>
        <c:noMultiLvlLbl val="0"/>
      </c:catAx>
      <c:valAx>
        <c:axId val="385095535"/>
        <c:scaling>
          <c:orientation val="minMax"/>
          <c:max val="80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85070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08609517617853"/>
          <c:y val="0.923190290603636"/>
          <c:w val="0.2083446407529502"/>
          <c:h val="4.57785454267379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78732079852788E-2"/>
          <c:y val="0.25939862780310352"/>
          <c:w val="0.8863565970620636"/>
          <c:h val="0.418540319596436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10. G 11.'!$E$33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10. G 11.'!$C$37:$C$40</c:f>
              <c:strCache>
                <c:ptCount val="4"/>
                <c:pt idx="0">
                  <c:v>Vdovecké spolu</c:v>
                </c:pt>
                <c:pt idx="1">
                  <c:v>Sirotské</c:v>
                </c:pt>
                <c:pt idx="2">
                  <c:v>Invalidných z mladosti</c:v>
                </c:pt>
                <c:pt idx="3">
                  <c:v>Predčasné starobné sólo</c:v>
                </c:pt>
              </c:strCache>
            </c:strRef>
          </c:cat>
          <c:val>
            <c:numRef>
              <c:f>'G 10. G 11.'!$E$37:$E$40</c:f>
              <c:numCache>
                <c:formatCode>General</c:formatCode>
                <c:ptCount val="4"/>
                <c:pt idx="0">
                  <c:v>47</c:v>
                </c:pt>
                <c:pt idx="1">
                  <c:v>21</c:v>
                </c:pt>
                <c:pt idx="2" formatCode="#,##0">
                  <c:v>14</c:v>
                </c:pt>
                <c:pt idx="3" formatCode="#,##0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C-468D-BB7E-65FC070FEF02}"/>
            </c:ext>
          </c:extLst>
        </c:ser>
        <c:ser>
          <c:idx val="1"/>
          <c:order val="1"/>
          <c:tx>
            <c:strRef>
              <c:f>'G 10. G 11.'!$F$33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717046276746538E-3"/>
                  <c:y val="-2.81690244978095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64E-490F-B051-0CC355F0840E}"/>
                </c:ext>
              </c:extLst>
            </c:dLbl>
            <c:dLbl>
              <c:idx val="1"/>
              <c:layout>
                <c:manualLayout>
                  <c:x val="0"/>
                  <c:y val="-5.6338048995619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64E-490F-B051-0CC355F0840E}"/>
                </c:ext>
              </c:extLst>
            </c:dLbl>
            <c:dLbl>
              <c:idx val="2"/>
              <c:layout>
                <c:manualLayout>
                  <c:x val="-1.2314442583210432E-16"/>
                  <c:y val="-4.2253536746714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64E-490F-B051-0CC355F0840E}"/>
                </c:ext>
              </c:extLst>
            </c:dLbl>
            <c:dLbl>
              <c:idx val="3"/>
              <c:layout>
                <c:manualLayout>
                  <c:x val="1.0075569415119683E-2"/>
                  <c:y val="-7.98122360771269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64E-490F-B051-0CC355F084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10. G 11.'!$C$37:$C$40</c:f>
              <c:strCache>
                <c:ptCount val="4"/>
                <c:pt idx="0">
                  <c:v>Vdovecké spolu</c:v>
                </c:pt>
                <c:pt idx="1">
                  <c:v>Sirotské</c:v>
                </c:pt>
                <c:pt idx="2">
                  <c:v>Invalidných z mladosti</c:v>
                </c:pt>
                <c:pt idx="3">
                  <c:v>Predčasné starobné sólo</c:v>
                </c:pt>
              </c:strCache>
            </c:strRef>
          </c:cat>
          <c:val>
            <c:numRef>
              <c:f>'G 10. G 11.'!$F$37:$F$40</c:f>
              <c:numCache>
                <c:formatCode>General</c:formatCode>
                <c:ptCount val="4"/>
                <c:pt idx="0">
                  <c:v>50</c:v>
                </c:pt>
                <c:pt idx="1">
                  <c:v>20</c:v>
                </c:pt>
                <c:pt idx="2" formatCode="#,##0">
                  <c:v>17</c:v>
                </c:pt>
                <c:pt idx="3" formatCode="#,##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1C-468D-BB7E-65FC070FEF02}"/>
            </c:ext>
          </c:extLst>
        </c:ser>
        <c:ser>
          <c:idx val="2"/>
          <c:order val="2"/>
          <c:tx>
            <c:strRef>
              <c:f>'G 10. G 11.'!$G$33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7094893352345605E-2"/>
                  <c:y val="2.81690244978094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64E-490F-B051-0CC355F0840E}"/>
                </c:ext>
              </c:extLst>
            </c:dLbl>
            <c:dLbl>
              <c:idx val="2"/>
              <c:layout>
                <c:manualLayout>
                  <c:x val="5.037784707559903E-2"/>
                  <c:y val="3.28638619141110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64E-490F-B051-0CC355F0840E}"/>
                </c:ext>
              </c:extLst>
            </c:dLbl>
            <c:dLbl>
              <c:idx val="3"/>
              <c:layout>
                <c:manualLayout>
                  <c:x val="4.0302277660479349E-2"/>
                  <c:y val="-9.38967483260325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64E-490F-B051-0CC355F084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10. G 11.'!$C$37:$C$40</c:f>
              <c:strCache>
                <c:ptCount val="4"/>
                <c:pt idx="0">
                  <c:v>Vdovecké spolu</c:v>
                </c:pt>
                <c:pt idx="1">
                  <c:v>Sirotské</c:v>
                </c:pt>
                <c:pt idx="2">
                  <c:v>Invalidných z mladosti</c:v>
                </c:pt>
                <c:pt idx="3">
                  <c:v>Predčasné starobné sólo</c:v>
                </c:pt>
              </c:strCache>
            </c:strRef>
          </c:cat>
          <c:val>
            <c:numRef>
              <c:f>'G 10. G 11.'!$G$37:$G$40</c:f>
              <c:numCache>
                <c:formatCode>General</c:formatCode>
                <c:ptCount val="4"/>
                <c:pt idx="0">
                  <c:v>50</c:v>
                </c:pt>
                <c:pt idx="1">
                  <c:v>19</c:v>
                </c:pt>
                <c:pt idx="2">
                  <c:v>19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1C-468D-BB7E-65FC070FE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48"/>
        <c:overlap val="12"/>
        <c:axId val="385070575"/>
        <c:axId val="385095535"/>
      </c:barChart>
      <c:catAx>
        <c:axId val="385070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85095535"/>
        <c:crosses val="autoZero"/>
        <c:auto val="1"/>
        <c:lblAlgn val="ctr"/>
        <c:lblOffset val="100"/>
        <c:noMultiLvlLbl val="0"/>
      </c:catAx>
      <c:valAx>
        <c:axId val="385095535"/>
        <c:scaling>
          <c:orientation val="minMax"/>
          <c:max val="5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850705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53747238429731E-2"/>
          <c:y val="0.19878454525189643"/>
          <c:w val="0.90740142374289545"/>
          <c:h val="0.620805805821691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12. M2.'!$R$10</c:f>
              <c:strCache>
                <c:ptCount val="1"/>
                <c:pt idx="0">
                  <c:v>bežné ceny</c:v>
                </c:pt>
              </c:strCache>
            </c:strRef>
          </c:tx>
          <c:spPr>
            <a:solidFill>
              <a:schemeClr val="tx2"/>
            </a:solidFill>
            <a:ln>
              <a:solidFill>
                <a:schemeClr val="tx2">
                  <a:lumMod val="40000"/>
                  <a:lumOff val="60000"/>
                </a:schemeClr>
              </a:solidFill>
            </a:ln>
            <a:effectLst/>
          </c:spPr>
          <c:invertIfNegative val="0"/>
          <c:cat>
            <c:numRef>
              <c:f>'G 12. M2.'!$S$9:$AM$9</c:f>
              <c:numCache>
                <c:formatCode>General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'G 12. M2.'!$S$10:$AM$10</c:f>
              <c:numCache>
                <c:formatCode>#\ ##0.0</c:formatCode>
                <c:ptCount val="21"/>
                <c:pt idx="0">
                  <c:v>34365.5</c:v>
                </c:pt>
                <c:pt idx="1">
                  <c:v>37329.5</c:v>
                </c:pt>
                <c:pt idx="2">
                  <c:v>41479.5</c:v>
                </c:pt>
                <c:pt idx="3">
                  <c:v>46175.199999999997</c:v>
                </c:pt>
                <c:pt idx="4">
                  <c:v>50485.7</c:v>
                </c:pt>
                <c:pt idx="5">
                  <c:v>56361.4</c:v>
                </c:pt>
                <c:pt idx="6">
                  <c:v>63163.4</c:v>
                </c:pt>
                <c:pt idx="7">
                  <c:v>68590.5</c:v>
                </c:pt>
                <c:pt idx="8">
                  <c:v>64095.5</c:v>
                </c:pt>
                <c:pt idx="9">
                  <c:v>68764.899999999994</c:v>
                </c:pt>
                <c:pt idx="10">
                  <c:v>71785.8</c:v>
                </c:pt>
                <c:pt idx="11">
                  <c:v>73649.3</c:v>
                </c:pt>
                <c:pt idx="12">
                  <c:v>74492.800000000003</c:v>
                </c:pt>
                <c:pt idx="13">
                  <c:v>76354.5</c:v>
                </c:pt>
                <c:pt idx="14">
                  <c:v>80126</c:v>
                </c:pt>
                <c:pt idx="15">
                  <c:v>81265.2</c:v>
                </c:pt>
                <c:pt idx="16">
                  <c:v>84669.9</c:v>
                </c:pt>
                <c:pt idx="17">
                  <c:v>89874.7</c:v>
                </c:pt>
                <c:pt idx="18">
                  <c:v>94437.5</c:v>
                </c:pt>
                <c:pt idx="19">
                  <c:v>93413.8</c:v>
                </c:pt>
                <c:pt idx="20">
                  <c:v>98523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2D-41EF-8DA4-527D83CDD370}"/>
            </c:ext>
          </c:extLst>
        </c:ser>
        <c:ser>
          <c:idx val="1"/>
          <c:order val="1"/>
          <c:tx>
            <c:strRef>
              <c:f>'G 12. M2.'!$R$11</c:f>
              <c:strCache>
                <c:ptCount val="1"/>
                <c:pt idx="0">
                  <c:v>stále ceny (2015=100)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bg1">
                  <a:lumMod val="65000"/>
                </a:schemeClr>
              </a:solidFill>
            </a:ln>
            <a:effectLst/>
          </c:spPr>
          <c:invertIfNegative val="0"/>
          <c:cat>
            <c:numRef>
              <c:f>'G 12. M2.'!$S$9:$AM$9</c:f>
              <c:numCache>
                <c:formatCode>General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'G 12. M2.'!$S$11:$AM$11</c:f>
              <c:numCache>
                <c:formatCode>#\ ##0.0</c:formatCode>
                <c:ptCount val="21"/>
                <c:pt idx="0">
                  <c:v>44705.5</c:v>
                </c:pt>
                <c:pt idx="1">
                  <c:v>46721.5</c:v>
                </c:pt>
                <c:pt idx="2">
                  <c:v>49290.7</c:v>
                </c:pt>
                <c:pt idx="3">
                  <c:v>51892.7</c:v>
                </c:pt>
                <c:pt idx="4">
                  <c:v>55329.8</c:v>
                </c:pt>
                <c:pt idx="5">
                  <c:v>60029.1</c:v>
                </c:pt>
                <c:pt idx="6">
                  <c:v>66531.5</c:v>
                </c:pt>
                <c:pt idx="7">
                  <c:v>70240.5</c:v>
                </c:pt>
                <c:pt idx="8">
                  <c:v>66408.5</c:v>
                </c:pt>
                <c:pt idx="9">
                  <c:v>70868.899999999994</c:v>
                </c:pt>
                <c:pt idx="10">
                  <c:v>72762.2</c:v>
                </c:pt>
                <c:pt idx="11">
                  <c:v>73721.7</c:v>
                </c:pt>
                <c:pt idx="12">
                  <c:v>74188.2</c:v>
                </c:pt>
                <c:pt idx="13">
                  <c:v>76189.2</c:v>
                </c:pt>
                <c:pt idx="14">
                  <c:v>80126</c:v>
                </c:pt>
                <c:pt idx="15">
                  <c:v>81683.7</c:v>
                </c:pt>
                <c:pt idx="16">
                  <c:v>84083.6</c:v>
                </c:pt>
                <c:pt idx="17">
                  <c:v>87472.5</c:v>
                </c:pt>
                <c:pt idx="18">
                  <c:v>89676.5</c:v>
                </c:pt>
                <c:pt idx="19">
                  <c:v>86650.2</c:v>
                </c:pt>
                <c:pt idx="20">
                  <c:v>89262.1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2D-41EF-8DA4-527D83CDD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9823360"/>
        <c:axId val="1869832512"/>
      </c:barChart>
      <c:catAx>
        <c:axId val="1869823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69832512"/>
        <c:crosses val="autoZero"/>
        <c:auto val="1"/>
        <c:lblAlgn val="ctr"/>
        <c:lblOffset val="100"/>
        <c:noMultiLvlLbl val="0"/>
      </c:catAx>
      <c:valAx>
        <c:axId val="186983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86982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57605791402059"/>
          <c:y val="0.88678044431048975"/>
          <c:w val="0.63471819886961212"/>
          <c:h val="5.79900965987499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636373578302712"/>
          <c:y val="7.3661259426094652E-2"/>
          <c:w val="0.42838385826771652"/>
          <c:h val="0.51599554550093751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706-4135-AE0C-DD3F32404D11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706-4135-AE0C-DD3F32404D11}"/>
              </c:ext>
            </c:extLst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706-4135-AE0C-DD3F32404D11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706-4135-AE0C-DD3F32404D11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706-4135-AE0C-DD3F32404D11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706-4135-AE0C-DD3F32404D1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289-4AF4-86EF-CA942DCFD6D4}"/>
              </c:ext>
            </c:extLst>
          </c:dPt>
          <c:dLbls>
            <c:dLbl>
              <c:idx val="0"/>
              <c:layout>
                <c:manualLayout>
                  <c:x val="5.2777777777777882E-2"/>
                  <c:y val="-8.03011186567583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706-4135-AE0C-DD3F32404D11}"/>
                </c:ext>
              </c:extLst>
            </c:dLbl>
            <c:dLbl>
              <c:idx val="1"/>
              <c:layout>
                <c:manualLayout>
                  <c:x val="0.125"/>
                  <c:y val="-2.007527966418960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706-4135-AE0C-DD3F32404D11}"/>
                </c:ext>
              </c:extLst>
            </c:dLbl>
            <c:dLbl>
              <c:idx val="2"/>
              <c:layout>
                <c:manualLayout>
                  <c:x val="9.166666666666666E-2"/>
                  <c:y val="4.34964392724107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706-4135-AE0C-DD3F32404D11}"/>
                </c:ext>
              </c:extLst>
            </c:dLbl>
            <c:dLbl>
              <c:idx val="3"/>
              <c:layout>
                <c:manualLayout>
                  <c:x val="9.166666666666666E-2"/>
                  <c:y val="9.03387584888530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706-4135-AE0C-DD3F32404D11}"/>
                </c:ext>
              </c:extLst>
            </c:dLbl>
            <c:dLbl>
              <c:idx val="4"/>
              <c:layout>
                <c:manualLayout>
                  <c:x val="-0.125"/>
                  <c:y val="3.68046793843475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706-4135-AE0C-DD3F32404D11}"/>
                </c:ext>
              </c:extLst>
            </c:dLbl>
            <c:dLbl>
              <c:idx val="5"/>
              <c:layout>
                <c:manualLayout>
                  <c:x val="-0.10833333333333334"/>
                  <c:y val="-5.353407910450552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706-4135-AE0C-DD3F32404D11}"/>
                </c:ext>
              </c:extLst>
            </c:dLbl>
            <c:dLbl>
              <c:idx val="6"/>
              <c:layout>
                <c:manualLayout>
                  <c:x val="-2.7777777777777779E-3"/>
                  <c:y val="-8.030111865675829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289-4AF4-86EF-CA942DCFD6D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13. G14.'!$S$6:$S$12</c:f>
              <c:strCache>
                <c:ptCount val="7"/>
                <c:pt idx="0">
                  <c:v>1 Potraviny a nápoje</c:v>
                </c:pt>
                <c:pt idx="1">
                  <c:v>2 Priemyselné dodávky inde nešpecifikované</c:v>
                </c:pt>
                <c:pt idx="2">
                  <c:v>3 Palivá a mazivá</c:v>
                </c:pt>
                <c:pt idx="3">
                  <c:v>4 Investičné tovary (okrem dopravných zariadení) a ich časti a príslušenstvo</c:v>
                </c:pt>
                <c:pt idx="4">
                  <c:v>5 Dopravné zariadenia a ich časti a príslušenstvo</c:v>
                </c:pt>
                <c:pt idx="5">
                  <c:v>6 Spotrebné tovary inde nešpecifikované</c:v>
                </c:pt>
                <c:pt idx="6">
                  <c:v>7 Tovary inde nešpecifikované</c:v>
                </c:pt>
              </c:strCache>
            </c:strRef>
          </c:cat>
          <c:val>
            <c:numRef>
              <c:f>'G 13. G14.'!$U$6:$U$12</c:f>
              <c:numCache>
                <c:formatCode>#,##0</c:formatCode>
                <c:ptCount val="7"/>
                <c:pt idx="0">
                  <c:v>4499.8</c:v>
                </c:pt>
                <c:pt idx="1">
                  <c:v>22187.5</c:v>
                </c:pt>
                <c:pt idx="2">
                  <c:v>7450.9</c:v>
                </c:pt>
                <c:pt idx="3">
                  <c:v>22080.1</c:v>
                </c:pt>
                <c:pt idx="4">
                  <c:v>19407.7</c:v>
                </c:pt>
                <c:pt idx="5">
                  <c:v>10813</c:v>
                </c:pt>
                <c:pt idx="6" formatCode="General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706-4135-AE0C-DD3F32404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727515310586174"/>
          <c:y val="7.3689420599294064E-2"/>
          <c:w val="0.42100524934383204"/>
          <c:h val="0.50838363018423816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9E-47F7-9992-26A56F15707A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9E-47F7-9992-26A56F15707A}"/>
              </c:ext>
            </c:extLst>
          </c:dPt>
          <c:dPt>
            <c:idx val="2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D9E-47F7-9992-26A56F15707A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D9E-47F7-9992-26A56F15707A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D9E-47F7-9992-26A56F15707A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D9E-47F7-9992-26A56F15707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AD54-4538-80CB-492532035C9A}"/>
              </c:ext>
            </c:extLst>
          </c:dPt>
          <c:dLbls>
            <c:dLbl>
              <c:idx val="0"/>
              <c:layout>
                <c:manualLayout>
                  <c:x val="6.3888998250218723E-2"/>
                  <c:y val="-8.385743127388285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111111111111093E-2"/>
                      <c:h val="5.026427636451227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6D9E-47F7-9992-26A56F15707A}"/>
                </c:ext>
              </c:extLst>
            </c:dLbl>
            <c:dLbl>
              <c:idx val="1"/>
              <c:layout>
                <c:manualLayout>
                  <c:x val="0.13333333333333322"/>
                  <c:y val="-3.018867525859782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D9E-47F7-9992-26A56F15707A}"/>
                </c:ext>
              </c:extLst>
            </c:dLbl>
            <c:dLbl>
              <c:idx val="2"/>
              <c:layout>
                <c:manualLayout>
                  <c:x val="0.1"/>
                  <c:y val="-2.01257835057319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9E-47F7-9992-26A56F15707A}"/>
                </c:ext>
              </c:extLst>
            </c:dLbl>
            <c:dLbl>
              <c:idx val="3"/>
              <c:layout>
                <c:manualLayout>
                  <c:x val="0.10277777777777768"/>
                  <c:y val="6.70859450191062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9E-47F7-9992-26A56F15707A}"/>
                </c:ext>
              </c:extLst>
            </c:dLbl>
            <c:dLbl>
              <c:idx val="4"/>
              <c:layout>
                <c:manualLayout>
                  <c:x val="-0.15277777777777779"/>
                  <c:y val="5.36687560152849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D9E-47F7-9992-26A56F15707A}"/>
                </c:ext>
              </c:extLst>
            </c:dLbl>
            <c:dLbl>
              <c:idx val="5"/>
              <c:layout>
                <c:manualLayout>
                  <c:x val="-0.18194444444444444"/>
                  <c:y val="9.559747165222645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2666666666666661E-2"/>
                      <c:h val="0.1106416268817079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6D9E-47F7-9992-26A56F15707A}"/>
                </c:ext>
              </c:extLst>
            </c:dLbl>
            <c:dLbl>
              <c:idx val="6"/>
              <c:layout>
                <c:manualLayout>
                  <c:x val="-5.555544619422572E-2"/>
                  <c:y val="-9.559747165222645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111111111111093E-2"/>
                      <c:h val="3.013849285878038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AD54-4538-80CB-492532035C9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 13. G14.'!$T$6:$T$12</c:f>
              <c:strCache>
                <c:ptCount val="7"/>
                <c:pt idx="0">
                  <c:v>1  Food and beverages</c:v>
                </c:pt>
                <c:pt idx="1">
                  <c:v>2  Industrial supplies not elsewhere specified</c:v>
                </c:pt>
                <c:pt idx="2">
                  <c:v>3  Fuels and lubricants</c:v>
                </c:pt>
                <c:pt idx="3">
                  <c:v>4  Capital goods (except transport equipment) and parts and accessories thereof</c:v>
                </c:pt>
                <c:pt idx="4">
                  <c:v>5  Transport equipment and parts and accessories thereof</c:v>
                </c:pt>
                <c:pt idx="5">
                  <c:v>6  Consumer goods not elsewhere specified</c:v>
                </c:pt>
                <c:pt idx="6">
                  <c:v>7  Goods not elsewhere specified</c:v>
                </c:pt>
              </c:strCache>
            </c:strRef>
          </c:cat>
          <c:val>
            <c:numRef>
              <c:f>'G 13. G14.'!$V$6:$V$12</c:f>
              <c:numCache>
                <c:formatCode>#,##0</c:formatCode>
                <c:ptCount val="7"/>
                <c:pt idx="0">
                  <c:v>3182.3</c:v>
                </c:pt>
                <c:pt idx="1">
                  <c:v>19276.599999999999</c:v>
                </c:pt>
                <c:pt idx="2">
                  <c:v>2588.6999999999998</c:v>
                </c:pt>
                <c:pt idx="3">
                  <c:v>18449.099999999999</c:v>
                </c:pt>
                <c:pt idx="4">
                  <c:v>32920.199999999997</c:v>
                </c:pt>
                <c:pt idx="5">
                  <c:v>11956.8</c:v>
                </c:pt>
                <c:pt idx="6" formatCode="General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9E-47F7-9992-26A56F157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1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830394901261039E-2"/>
          <c:y val="5.246597339889475E-2"/>
          <c:w val="0.87303081397569582"/>
          <c:h val="0.63714236903818977"/>
        </c:manualLayout>
      </c:layout>
      <c:lineChart>
        <c:grouping val="standard"/>
        <c:varyColors val="0"/>
        <c:ser>
          <c:idx val="0"/>
          <c:order val="0"/>
          <c:tx>
            <c:strRef>
              <c:f>'G 13. G14.'!$S$33</c:f>
              <c:strCache>
                <c:ptCount val="1"/>
                <c:pt idx="0">
                  <c:v>Priemysel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13. G14.'!$U$32:$AF$32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'G 13. G14.'!$U$33:$AF$33</c:f>
              <c:numCache>
                <c:formatCode>General</c:formatCode>
                <c:ptCount val="12"/>
                <c:pt idx="0">
                  <c:v>99.7</c:v>
                </c:pt>
                <c:pt idx="1">
                  <c:v>102.3</c:v>
                </c:pt>
                <c:pt idx="2">
                  <c:v>106.3</c:v>
                </c:pt>
                <c:pt idx="3">
                  <c:v>106.2</c:v>
                </c:pt>
                <c:pt idx="4">
                  <c:v>108.9</c:v>
                </c:pt>
                <c:pt idx="5">
                  <c:v>104.3</c:v>
                </c:pt>
                <c:pt idx="6">
                  <c:v>99.8</c:v>
                </c:pt>
                <c:pt idx="7">
                  <c:v>101.7</c:v>
                </c:pt>
                <c:pt idx="8">
                  <c:v>106.7</c:v>
                </c:pt>
                <c:pt idx="9">
                  <c:v>109.4</c:v>
                </c:pt>
                <c:pt idx="10">
                  <c:v>110.3</c:v>
                </c:pt>
                <c:pt idx="11">
                  <c:v>116.4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72-4D5E-8BFC-F481C38481C3}"/>
            </c:ext>
          </c:extLst>
        </c:ser>
        <c:ser>
          <c:idx val="1"/>
          <c:order val="1"/>
          <c:tx>
            <c:strRef>
              <c:f>'G 13. G14.'!$S$34</c:f>
              <c:strCache>
                <c:ptCount val="1"/>
                <c:pt idx="0">
                  <c:v>Ceny stavebných prác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13. G14.'!$U$32:$AF$32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'G 13. G14.'!$U$34:$AF$34</c:f>
              <c:numCache>
                <c:formatCode>General</c:formatCode>
                <c:ptCount val="12"/>
                <c:pt idx="0">
                  <c:v>100.1</c:v>
                </c:pt>
                <c:pt idx="1">
                  <c:v>101.2</c:v>
                </c:pt>
                <c:pt idx="2">
                  <c:v>101.9</c:v>
                </c:pt>
                <c:pt idx="3">
                  <c:v>102.6</c:v>
                </c:pt>
                <c:pt idx="4">
                  <c:v>98.2</c:v>
                </c:pt>
                <c:pt idx="5">
                  <c:v>100</c:v>
                </c:pt>
                <c:pt idx="6">
                  <c:v>101.2</c:v>
                </c:pt>
                <c:pt idx="7">
                  <c:v>104.3</c:v>
                </c:pt>
                <c:pt idx="8">
                  <c:v>107.8</c:v>
                </c:pt>
                <c:pt idx="9">
                  <c:v>111.9</c:v>
                </c:pt>
                <c:pt idx="10">
                  <c:v>115.1</c:v>
                </c:pt>
                <c:pt idx="11">
                  <c:v>119.6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72-4D5E-8BFC-F481C38481C3}"/>
            </c:ext>
          </c:extLst>
        </c:ser>
        <c:ser>
          <c:idx val="2"/>
          <c:order val="2"/>
          <c:tx>
            <c:strRef>
              <c:f>'G 13. G14.'!$S$35</c:f>
              <c:strCache>
                <c:ptCount val="1"/>
                <c:pt idx="0">
                  <c:v>Ceny materiálov a výrobkov spotrebovávaných v stavebníctve</c:v>
                </c:pt>
              </c:strCache>
            </c:strRef>
          </c:tx>
          <c:spPr>
            <a:ln w="28575" cap="rnd">
              <a:solidFill>
                <a:schemeClr val="tx2">
                  <a:lumMod val="20000"/>
                  <a:lumOff val="8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13. G14.'!$U$32:$AF$32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'G 13. G14.'!$U$35:$AF$35</c:f>
              <c:numCache>
                <c:formatCode>General</c:formatCode>
                <c:ptCount val="12"/>
                <c:pt idx="0">
                  <c:v>101.1</c:v>
                </c:pt>
                <c:pt idx="1">
                  <c:v>102.9</c:v>
                </c:pt>
                <c:pt idx="2">
                  <c:v>104.5</c:v>
                </c:pt>
                <c:pt idx="3">
                  <c:v>103.7</c:v>
                </c:pt>
                <c:pt idx="4">
                  <c:v>102.2</c:v>
                </c:pt>
                <c:pt idx="5">
                  <c:v>101.3</c:v>
                </c:pt>
                <c:pt idx="6">
                  <c:v>100.9</c:v>
                </c:pt>
                <c:pt idx="7">
                  <c:v>104.5</c:v>
                </c:pt>
                <c:pt idx="8">
                  <c:v>109</c:v>
                </c:pt>
                <c:pt idx="9">
                  <c:v>110.9</c:v>
                </c:pt>
                <c:pt idx="10">
                  <c:v>110</c:v>
                </c:pt>
                <c:pt idx="11">
                  <c:v>122.7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F72-4D5E-8BFC-F481C38481C3}"/>
            </c:ext>
          </c:extLst>
        </c:ser>
        <c:ser>
          <c:idx val="3"/>
          <c:order val="3"/>
          <c:tx>
            <c:strRef>
              <c:f>'G 13. G14.'!$S$36</c:f>
              <c:strCache>
                <c:ptCount val="1"/>
                <c:pt idx="0">
                  <c:v>Ceny poľnohospodárskych výrobkov</c:v>
                </c:pt>
              </c:strCache>
            </c:strRef>
          </c:tx>
          <c:spPr>
            <a:ln w="28575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13. G14.'!$U$32:$AF$32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'G 13. G14.'!$U$36:$AF$36</c:f>
              <c:numCache>
                <c:formatCode>General</c:formatCode>
                <c:ptCount val="12"/>
                <c:pt idx="0">
                  <c:v>100</c:v>
                </c:pt>
                <c:pt idx="1">
                  <c:v>116.7</c:v>
                </c:pt>
                <c:pt idx="2">
                  <c:v>124.7</c:v>
                </c:pt>
                <c:pt idx="3">
                  <c:v>119.8</c:v>
                </c:pt>
                <c:pt idx="4">
                  <c:v>102.2</c:v>
                </c:pt>
                <c:pt idx="5">
                  <c:v>100</c:v>
                </c:pt>
                <c:pt idx="6">
                  <c:v>94.7</c:v>
                </c:pt>
                <c:pt idx="7">
                  <c:v>99.2</c:v>
                </c:pt>
                <c:pt idx="8">
                  <c:v>101.1</c:v>
                </c:pt>
                <c:pt idx="9">
                  <c:v>102.9</c:v>
                </c:pt>
                <c:pt idx="10">
                  <c:v>103.4</c:v>
                </c:pt>
                <c:pt idx="11">
                  <c:v>116.1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72-4D5E-8BFC-F481C38481C3}"/>
            </c:ext>
          </c:extLst>
        </c:ser>
        <c:ser>
          <c:idx val="4"/>
          <c:order val="4"/>
          <c:tx>
            <c:strRef>
              <c:f>'G 13. G14.'!$S$37</c:f>
              <c:strCache>
                <c:ptCount val="1"/>
                <c:pt idx="0">
                  <c:v>Ceny dodávok do poľnohospodárstva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13. G14.'!$U$32:$AF$32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'G 13. G14.'!$U$37:$AF$37</c:f>
              <c:numCache>
                <c:formatCode>General</c:formatCode>
                <c:ptCount val="12"/>
                <c:pt idx="0">
                  <c:v>100</c:v>
                </c:pt>
                <c:pt idx="1">
                  <c:v>111</c:v>
                </c:pt>
                <c:pt idx="2">
                  <c:v>114.1</c:v>
                </c:pt>
                <c:pt idx="3">
                  <c:v>118.2</c:v>
                </c:pt>
                <c:pt idx="4">
                  <c:v>106.1</c:v>
                </c:pt>
                <c:pt idx="5">
                  <c:v>100</c:v>
                </c:pt>
                <c:pt idx="6">
                  <c:v>95.3</c:v>
                </c:pt>
                <c:pt idx="7">
                  <c:v>95</c:v>
                </c:pt>
                <c:pt idx="8">
                  <c:v>100</c:v>
                </c:pt>
                <c:pt idx="9">
                  <c:v>102.2</c:v>
                </c:pt>
                <c:pt idx="10">
                  <c:v>98.5</c:v>
                </c:pt>
                <c:pt idx="11">
                  <c:v>106.7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F72-4D5E-8BFC-F481C38481C3}"/>
            </c:ext>
          </c:extLst>
        </c:ser>
        <c:ser>
          <c:idx val="5"/>
          <c:order val="5"/>
          <c:tx>
            <c:strRef>
              <c:f>'G 13. G14.'!$S$38</c:f>
              <c:strCache>
                <c:ptCount val="1"/>
                <c:pt idx="0">
                  <c:v>Ceny lesníctva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13. G14.'!$U$32:$AF$32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'G 13. G14.'!$U$38:$AF$38</c:f>
              <c:numCache>
                <c:formatCode>General</c:formatCode>
                <c:ptCount val="12"/>
                <c:pt idx="0">
                  <c:v>100</c:v>
                </c:pt>
                <c:pt idx="1">
                  <c:v>118.1</c:v>
                </c:pt>
                <c:pt idx="2">
                  <c:v>123.8</c:v>
                </c:pt>
                <c:pt idx="3">
                  <c:v>127.7</c:v>
                </c:pt>
                <c:pt idx="4">
                  <c:v>98.1</c:v>
                </c:pt>
                <c:pt idx="5">
                  <c:v>100</c:v>
                </c:pt>
                <c:pt idx="6">
                  <c:v>99.7</c:v>
                </c:pt>
                <c:pt idx="7">
                  <c:v>101.6</c:v>
                </c:pt>
                <c:pt idx="8">
                  <c:v>103.1</c:v>
                </c:pt>
                <c:pt idx="9">
                  <c:v>98.9</c:v>
                </c:pt>
                <c:pt idx="10">
                  <c:v>92.9</c:v>
                </c:pt>
                <c:pt idx="11">
                  <c:v>115.9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F72-4D5E-8BFC-F481C3848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1131520"/>
        <c:axId val="461131936"/>
      </c:lineChart>
      <c:catAx>
        <c:axId val="46113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61131936"/>
        <c:crosses val="autoZero"/>
        <c:auto val="0"/>
        <c:lblAlgn val="ctr"/>
        <c:lblOffset val="100"/>
        <c:noMultiLvlLbl val="0"/>
      </c:catAx>
      <c:valAx>
        <c:axId val="461131936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inorGridlines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461131520"/>
        <c:crosses val="autoZero"/>
        <c:crossBetween val="midCat"/>
        <c:min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9080808579285767E-3"/>
          <c:y val="0.74909648128303485"/>
          <c:w val="0.96517316832277467"/>
          <c:h val="0.240249317947682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383033007683493E-2"/>
          <c:y val="4.4567450937420088E-2"/>
          <c:w val="0.81226743280430602"/>
          <c:h val="0.566553852736598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15. G16.'!$O$7</c:f>
              <c:strCache>
                <c:ptCount val="1"/>
                <c:pt idx="0">
                  <c:v>Fyzické osoby 
podnikatelia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solidFill>
                <a:srgbClr val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 15. G16.'!$N$10:$N$17</c:f>
              <c:strCache>
                <c:ptCount val="8"/>
                <c:pt idx="0">
                  <c:v>  Prešovský kraj</c:v>
                </c:pt>
                <c:pt idx="1">
                  <c:v>  Žilinský kraj</c:v>
                </c:pt>
                <c:pt idx="2">
                  <c:v>  Bratislavský kraj</c:v>
                </c:pt>
                <c:pt idx="3">
                  <c:v>  Nitriansky kraj</c:v>
                </c:pt>
                <c:pt idx="4">
                  <c:v>  Trnavský kraj</c:v>
                </c:pt>
                <c:pt idx="5">
                  <c:v>  Trenčiansky kraj</c:v>
                </c:pt>
                <c:pt idx="6">
                  <c:v>  Košický kraj</c:v>
                </c:pt>
                <c:pt idx="7">
                  <c:v>  Banskobystrický kraj</c:v>
                </c:pt>
              </c:strCache>
            </c:strRef>
          </c:cat>
          <c:val>
            <c:numRef>
              <c:f>'G 15. G16.'!$O$10:$O$17</c:f>
              <c:numCache>
                <c:formatCode>#,##0</c:formatCode>
                <c:ptCount val="8"/>
                <c:pt idx="0">
                  <c:v>56920</c:v>
                </c:pt>
                <c:pt idx="1">
                  <c:v>56050</c:v>
                </c:pt>
                <c:pt idx="2">
                  <c:v>53221</c:v>
                </c:pt>
                <c:pt idx="3">
                  <c:v>43521</c:v>
                </c:pt>
                <c:pt idx="4">
                  <c:v>37654</c:v>
                </c:pt>
                <c:pt idx="5">
                  <c:v>35893</c:v>
                </c:pt>
                <c:pt idx="6">
                  <c:v>34164</c:v>
                </c:pt>
                <c:pt idx="7">
                  <c:v>32813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13-4E6A-AFD1-14C5C9A96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20070528"/>
        <c:axId val="320071088"/>
      </c:barChart>
      <c:lineChart>
        <c:grouping val="standard"/>
        <c:varyColors val="0"/>
        <c:ser>
          <c:idx val="1"/>
          <c:order val="1"/>
          <c:tx>
            <c:strRef>
              <c:f>'G 15. G16.'!$P$7</c:f>
              <c:strCache>
                <c:ptCount val="1"/>
                <c:pt idx="0">
                  <c:v>Medziročná zmena
 (%)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75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6.6695463067116614E-2"/>
                  <c:y val="-5.209889580129017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713-4E6A-AFD1-14C5C9A968D5}"/>
                </c:ext>
              </c:extLst>
            </c:dLbl>
            <c:dLbl>
              <c:idx val="1"/>
              <c:layout>
                <c:manualLayout>
                  <c:x val="-3.2689293981916091E-2"/>
                  <c:y val="3.53670105352139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713-4E6A-AFD1-14C5C9A968D5}"/>
                </c:ext>
              </c:extLst>
            </c:dLbl>
            <c:dLbl>
              <c:idx val="2"/>
              <c:layout>
                <c:manualLayout>
                  <c:x val="6.903663830333342E-3"/>
                  <c:y val="-4.075077096476260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713-4E6A-AFD1-14C5C9A968D5}"/>
                </c:ext>
              </c:extLst>
            </c:dLbl>
            <c:dLbl>
              <c:idx val="4"/>
              <c:layout>
                <c:manualLayout>
                  <c:x val="-3.3773940848783934E-2"/>
                  <c:y val="-3.55266824251342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713-4E6A-AFD1-14C5C9A968D5}"/>
                </c:ext>
              </c:extLst>
            </c:dLbl>
            <c:dLbl>
              <c:idx val="6"/>
              <c:layout>
                <c:manualLayout>
                  <c:x val="-4.0413912869695104E-2"/>
                  <c:y val="-3.1461623957045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713-4E6A-AFD1-14C5C9A968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15. G16.'!$N$10:$N$17</c:f>
              <c:strCache>
                <c:ptCount val="8"/>
                <c:pt idx="0">
                  <c:v>  Prešovský kraj</c:v>
                </c:pt>
                <c:pt idx="1">
                  <c:v>  Žilinský kraj</c:v>
                </c:pt>
                <c:pt idx="2">
                  <c:v>  Bratislavský kraj</c:v>
                </c:pt>
                <c:pt idx="3">
                  <c:v>  Nitriansky kraj</c:v>
                </c:pt>
                <c:pt idx="4">
                  <c:v>  Trnavský kraj</c:v>
                </c:pt>
                <c:pt idx="5">
                  <c:v>  Trenčiansky kraj</c:v>
                </c:pt>
                <c:pt idx="6">
                  <c:v>  Košický kraj</c:v>
                </c:pt>
                <c:pt idx="7">
                  <c:v>  Banskobystrický kraj</c:v>
                </c:pt>
              </c:strCache>
            </c:strRef>
          </c:cat>
          <c:val>
            <c:numRef>
              <c:f>'G 15. G16.'!$P$10:$P$17</c:f>
              <c:numCache>
                <c:formatCode>0.0</c:formatCode>
                <c:ptCount val="8"/>
                <c:pt idx="0">
                  <c:v>12.59915728670056</c:v>
                </c:pt>
                <c:pt idx="1">
                  <c:v>10.768561886128737</c:v>
                </c:pt>
                <c:pt idx="2">
                  <c:v>23.78128197971904</c:v>
                </c:pt>
                <c:pt idx="3">
                  <c:v>6.2420662044722235</c:v>
                </c:pt>
                <c:pt idx="4">
                  <c:v>14.172225591267434</c:v>
                </c:pt>
                <c:pt idx="5">
                  <c:v>9.4298780487804947</c:v>
                </c:pt>
                <c:pt idx="6">
                  <c:v>12.629809118781523</c:v>
                </c:pt>
                <c:pt idx="7">
                  <c:v>5.6983636129364754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13-4E6A-AFD1-14C5C9A968D5}"/>
            </c:ext>
          </c:extLst>
        </c:ser>
        <c:ser>
          <c:idx val="2"/>
          <c:order val="2"/>
          <c:tx>
            <c:strRef>
              <c:f>'G 15. G16.'!$Q$7</c:f>
              <c:strCache>
                <c:ptCount val="1"/>
                <c:pt idx="0">
                  <c:v>Národná medziročná zmena 
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 15. G16.'!$N$10:$N$17</c:f>
              <c:strCache>
                <c:ptCount val="8"/>
                <c:pt idx="0">
                  <c:v>  Prešovský kraj</c:v>
                </c:pt>
                <c:pt idx="1">
                  <c:v>  Žilinský kraj</c:v>
                </c:pt>
                <c:pt idx="2">
                  <c:v>  Bratislavský kraj</c:v>
                </c:pt>
                <c:pt idx="3">
                  <c:v>  Nitriansky kraj</c:v>
                </c:pt>
                <c:pt idx="4">
                  <c:v>  Trnavský kraj</c:v>
                </c:pt>
                <c:pt idx="5">
                  <c:v>  Trenčiansky kraj</c:v>
                </c:pt>
                <c:pt idx="6">
                  <c:v>  Košický kraj</c:v>
                </c:pt>
                <c:pt idx="7">
                  <c:v>  Banskobystrický kraj</c:v>
                </c:pt>
              </c:strCache>
            </c:strRef>
          </c:cat>
          <c:val>
            <c:numRef>
              <c:f>'G 15. G16.'!$Q$10:$Q$17</c:f>
              <c:numCache>
                <c:formatCode>General</c:formatCode>
                <c:ptCount val="8"/>
                <c:pt idx="0">
                  <c:v>12.2</c:v>
                </c:pt>
                <c:pt idx="1">
                  <c:v>12.2</c:v>
                </c:pt>
                <c:pt idx="2">
                  <c:v>12.2</c:v>
                </c:pt>
                <c:pt idx="3">
                  <c:v>12.2</c:v>
                </c:pt>
                <c:pt idx="4">
                  <c:v>12.2</c:v>
                </c:pt>
                <c:pt idx="5">
                  <c:v>12.2</c:v>
                </c:pt>
                <c:pt idx="6">
                  <c:v>12.2</c:v>
                </c:pt>
                <c:pt idx="7">
                  <c:v>12.2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713-4E6A-AFD1-14C5C9A96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072208"/>
        <c:axId val="320071648"/>
      </c:lineChart>
      <c:catAx>
        <c:axId val="32007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20071088"/>
        <c:crosses val="autoZero"/>
        <c:auto val="1"/>
        <c:lblAlgn val="ctr"/>
        <c:lblOffset val="100"/>
        <c:noMultiLvlLbl val="0"/>
      </c:catAx>
      <c:valAx>
        <c:axId val="32007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sk-SK" sz="1000">
                    <a:solidFill>
                      <a:sysClr val="windowText" lastClr="000000"/>
                    </a:solidFill>
                    <a:latin typeface="+mn-lt"/>
                  </a:rPr>
                  <a:t>Tis. podnikateľov ● </a:t>
                </a:r>
                <a:r>
                  <a:rPr lang="sk-SK" sz="1000" i="1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</a:rPr>
                  <a:t>Thous.</a:t>
                </a:r>
                <a:r>
                  <a:rPr lang="sk-SK" sz="1000" i="1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</a:rPr>
                  <a:t> self-mployed natural persons</a:t>
                </a:r>
                <a:endParaRPr lang="sk-SK" sz="1000" i="1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1.03350861627274E-2"/>
              <c:y val="2.43176359711792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20070528"/>
        <c:crosses val="autoZero"/>
        <c:crossBetween val="between"/>
        <c:dispUnits>
          <c:builtInUnit val="thousands"/>
        </c:dispUnits>
      </c:valAx>
      <c:valAx>
        <c:axId val="32007164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Arial" panose="020B0604020202020204" pitchFamily="34" charset="0"/>
                  </a:defRPr>
                </a:pPr>
                <a:r>
                  <a:rPr lang="sk-SK" sz="1000">
                    <a:solidFill>
                      <a:sysClr val="windowText" lastClr="000000"/>
                    </a:solidFill>
                    <a:latin typeface="+mn-lt"/>
                  </a:rPr>
                  <a:t>medziročná zmena v % ● </a:t>
                </a:r>
                <a:r>
                  <a:rPr lang="sk-SK" sz="1000" i="1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</a:rPr>
                  <a:t>Year-to-year</a:t>
                </a:r>
                <a:r>
                  <a:rPr lang="sk-SK" sz="1000" i="1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</a:rPr>
                  <a:t> change (%)</a:t>
                </a:r>
                <a:endParaRPr lang="sk-SK" sz="1000" i="1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0.94916903608316272"/>
              <c:y val="4.75420302191955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20072208"/>
        <c:crosses val="max"/>
        <c:crossBetween val="between"/>
        <c:minorUnit val="5"/>
      </c:valAx>
      <c:catAx>
        <c:axId val="3200722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00716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2480973662076029"/>
          <c:w val="0.99260416666666662"/>
          <c:h val="0.145878245224788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06169202438382E-2"/>
          <c:y val="8.654496281271129E-2"/>
          <c:w val="0.90127013367372311"/>
          <c:h val="0.710416806418467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 15. G16.'!$N$32</c:f>
              <c:strCache>
                <c:ptCount val="1"/>
                <c:pt idx="0">
                  <c:v>Pesticídy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15. G16.'!$P$31:$T$31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15. G16.'!$P$32:$T$32</c:f>
              <c:numCache>
                <c:formatCode>#\ ##0.0</c:formatCode>
                <c:ptCount val="5"/>
                <c:pt idx="0">
                  <c:v>5212.1000000000004</c:v>
                </c:pt>
                <c:pt idx="1">
                  <c:v>5265.7</c:v>
                </c:pt>
                <c:pt idx="2">
                  <c:v>5520.8</c:v>
                </c:pt>
                <c:pt idx="3">
                  <c:v>5420.5</c:v>
                </c:pt>
                <c:pt idx="4">
                  <c:v>4979.6000000000004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09-4171-A5CA-7CC1D1C46D1D}"/>
            </c:ext>
          </c:extLst>
        </c:ser>
        <c:ser>
          <c:idx val="1"/>
          <c:order val="1"/>
          <c:tx>
            <c:strRef>
              <c:f>'G 15. G16.'!$N$33</c:f>
              <c:strCache>
                <c:ptCount val="1"/>
                <c:pt idx="0">
                  <c:v>Fungicídy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15. G16.'!$P$31:$T$31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15. G16.'!$P$33:$T$33</c:f>
              <c:numCache>
                <c:formatCode>#\ ##0.0</c:formatCode>
                <c:ptCount val="5"/>
                <c:pt idx="0">
                  <c:v>1168.5999999999999</c:v>
                </c:pt>
                <c:pt idx="1">
                  <c:v>1235.7</c:v>
                </c:pt>
                <c:pt idx="2">
                  <c:v>1265</c:v>
                </c:pt>
                <c:pt idx="3">
                  <c:v>1244</c:v>
                </c:pt>
                <c:pt idx="4">
                  <c:v>1203.2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09-4171-A5CA-7CC1D1C46D1D}"/>
            </c:ext>
          </c:extLst>
        </c:ser>
        <c:ser>
          <c:idx val="2"/>
          <c:order val="2"/>
          <c:tx>
            <c:strRef>
              <c:f>'G 15. G16.'!$N$34</c:f>
              <c:strCache>
                <c:ptCount val="1"/>
                <c:pt idx="0">
                  <c:v>Herbicídy spolu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15. G16.'!$P$31:$T$31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15. G16.'!$P$34:$T$34</c:f>
              <c:numCache>
                <c:formatCode>#\ ##0.0</c:formatCode>
                <c:ptCount val="5"/>
                <c:pt idx="0">
                  <c:v>2545.6</c:v>
                </c:pt>
                <c:pt idx="1">
                  <c:v>2650.6</c:v>
                </c:pt>
                <c:pt idx="2">
                  <c:v>2678.8</c:v>
                </c:pt>
                <c:pt idx="3">
                  <c:v>2741.9</c:v>
                </c:pt>
                <c:pt idx="4">
                  <c:v>2670.1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009-4171-A5CA-7CC1D1C46D1D}"/>
            </c:ext>
          </c:extLst>
        </c:ser>
        <c:ser>
          <c:idx val="3"/>
          <c:order val="3"/>
          <c:tx>
            <c:strRef>
              <c:f>'G 15. G16.'!$N$35</c:f>
              <c:strCache>
                <c:ptCount val="1"/>
                <c:pt idx="0">
                  <c:v>Insekticídy spolu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15. G16.'!$P$31:$T$31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15. G16.'!$P$35:$T$35</c:f>
              <c:numCache>
                <c:formatCode>#\ ##0.0</c:formatCode>
                <c:ptCount val="5"/>
                <c:pt idx="0">
                  <c:v>390.4</c:v>
                </c:pt>
                <c:pt idx="1">
                  <c:v>456.7</c:v>
                </c:pt>
                <c:pt idx="2">
                  <c:v>474.8</c:v>
                </c:pt>
                <c:pt idx="3">
                  <c:v>378</c:v>
                </c:pt>
                <c:pt idx="4">
                  <c:v>660.5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009-4171-A5CA-7CC1D1C46D1D}"/>
            </c:ext>
          </c:extLst>
        </c:ser>
        <c:ser>
          <c:idx val="4"/>
          <c:order val="4"/>
          <c:tx>
            <c:strRef>
              <c:f>'G 15. G16.'!$N$36</c:f>
              <c:strCache>
                <c:ptCount val="1"/>
                <c:pt idx="0">
                  <c:v>Iné prípravky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15. G16.'!$P$31:$T$31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15. G16.'!$P$36:$T$36</c:f>
              <c:numCache>
                <c:formatCode>#\ ##0.0</c:formatCode>
                <c:ptCount val="5"/>
                <c:pt idx="0">
                  <c:v>1107.4000000000001</c:v>
                </c:pt>
                <c:pt idx="1">
                  <c:v>922.8</c:v>
                </c:pt>
                <c:pt idx="2">
                  <c:v>1102.0999999999999</c:v>
                </c:pt>
                <c:pt idx="3">
                  <c:v>1056.5999999999999</c:v>
                </c:pt>
                <c:pt idx="4">
                  <c:v>445.8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009-4171-A5CA-7CC1D1C46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779875552"/>
        <c:axId val="779865984"/>
      </c:barChart>
      <c:catAx>
        <c:axId val="77987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779865984"/>
        <c:crosses val="autoZero"/>
        <c:auto val="1"/>
        <c:lblAlgn val="ctr"/>
        <c:lblOffset val="100"/>
        <c:noMultiLvlLbl val="0"/>
      </c:catAx>
      <c:valAx>
        <c:axId val="779865984"/>
        <c:scaling>
          <c:orientation val="minMax"/>
          <c:max val="11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779875552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7249330608681095E-2"/>
          <c:y val="0.86511124243343829"/>
          <c:w val="0.94317748186139683"/>
          <c:h val="4.3436588648732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2677288027598"/>
          <c:y val="5.9527337909062596E-2"/>
          <c:w val="0.86458463020672716"/>
          <c:h val="0.81961856037931291"/>
        </c:manualLayout>
      </c:layout>
      <c:areaChart>
        <c:grouping val="standard"/>
        <c:varyColors val="0"/>
        <c:ser>
          <c:idx val="1"/>
          <c:order val="0"/>
          <c:tx>
            <c:strRef>
              <c:f>'G 2. G 3.'!$P$7</c:f>
              <c:strCache>
                <c:ptCount val="1"/>
                <c:pt idx="0">
                  <c:v>Živonarodení  na 1 000 obyv. ● Live - birth per 1000 inhabitants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38100">
              <a:solidFill>
                <a:schemeClr val="tx2">
                  <a:lumMod val="50000"/>
                </a:schemeClr>
              </a:solidFill>
            </a:ln>
            <a:effectLst/>
          </c:spPr>
          <c:cat>
            <c:strRef>
              <c:f>'G 2. G 3.'!$Q$6:$DM$6</c:f>
              <c:strCache>
                <c:ptCount val="101"/>
                <c:pt idx="0">
                  <c:v>1921</c:v>
                </c:pt>
                <c:pt idx="10">
                  <c:v>1931</c:v>
                </c:pt>
                <c:pt idx="20">
                  <c:v>1941</c:v>
                </c:pt>
                <c:pt idx="30">
                  <c:v>1951</c:v>
                </c:pt>
                <c:pt idx="40">
                  <c:v>1961</c:v>
                </c:pt>
                <c:pt idx="50">
                  <c:v>1971</c:v>
                </c:pt>
                <c:pt idx="60">
                  <c:v>1981</c:v>
                </c:pt>
                <c:pt idx="70">
                  <c:v>1991</c:v>
                </c:pt>
                <c:pt idx="80">
                  <c:v>2001</c:v>
                </c:pt>
                <c:pt idx="90">
                  <c:v>2011</c:v>
                </c:pt>
                <c:pt idx="100">
                  <c:v>2021</c:v>
                </c:pt>
              </c:strCache>
            </c:strRef>
          </c:cat>
          <c:val>
            <c:numRef>
              <c:f>'G 2. G 3.'!$Q$7:$DM$7</c:f>
              <c:numCache>
                <c:formatCode>#\ ##0.0</c:formatCode>
                <c:ptCount val="101"/>
                <c:pt idx="0">
                  <c:v>38.200000000000003</c:v>
                </c:pt>
                <c:pt idx="1">
                  <c:v>36.4</c:v>
                </c:pt>
                <c:pt idx="2">
                  <c:v>35.9</c:v>
                </c:pt>
                <c:pt idx="3">
                  <c:v>33.9</c:v>
                </c:pt>
                <c:pt idx="4">
                  <c:v>32.5</c:v>
                </c:pt>
                <c:pt idx="5">
                  <c:v>32.5</c:v>
                </c:pt>
                <c:pt idx="6">
                  <c:v>30.9</c:v>
                </c:pt>
                <c:pt idx="7">
                  <c:v>30.6</c:v>
                </c:pt>
                <c:pt idx="8">
                  <c:v>29</c:v>
                </c:pt>
                <c:pt idx="9">
                  <c:v>29.2</c:v>
                </c:pt>
                <c:pt idx="10">
                  <c:v>27.9</c:v>
                </c:pt>
                <c:pt idx="11">
                  <c:v>27.5</c:v>
                </c:pt>
                <c:pt idx="12">
                  <c:v>24.8</c:v>
                </c:pt>
                <c:pt idx="13">
                  <c:v>24.2</c:v>
                </c:pt>
                <c:pt idx="14">
                  <c:v>23.6</c:v>
                </c:pt>
                <c:pt idx="15">
                  <c:v>23</c:v>
                </c:pt>
                <c:pt idx="16">
                  <c:v>22.6</c:v>
                </c:pt>
                <c:pt idx="17">
                  <c:v>21.7</c:v>
                </c:pt>
                <c:pt idx="18">
                  <c:v>22.7</c:v>
                </c:pt>
                <c:pt idx="19">
                  <c:v>24</c:v>
                </c:pt>
                <c:pt idx="20">
                  <c:v>24.2</c:v>
                </c:pt>
                <c:pt idx="21">
                  <c:v>24.8</c:v>
                </c:pt>
                <c:pt idx="22">
                  <c:v>25</c:v>
                </c:pt>
                <c:pt idx="23">
                  <c:v>26.3</c:v>
                </c:pt>
                <c:pt idx="24">
                  <c:v>23.7</c:v>
                </c:pt>
                <c:pt idx="25">
                  <c:v>24.2</c:v>
                </c:pt>
                <c:pt idx="26">
                  <c:v>25.8</c:v>
                </c:pt>
                <c:pt idx="27">
                  <c:v>26.5</c:v>
                </c:pt>
                <c:pt idx="28">
                  <c:v>26.4</c:v>
                </c:pt>
                <c:pt idx="29">
                  <c:v>28.8</c:v>
                </c:pt>
                <c:pt idx="30">
                  <c:v>28.7</c:v>
                </c:pt>
                <c:pt idx="31">
                  <c:v>28.3</c:v>
                </c:pt>
                <c:pt idx="32">
                  <c:v>27.5</c:v>
                </c:pt>
                <c:pt idx="33">
                  <c:v>26.8</c:v>
                </c:pt>
                <c:pt idx="34">
                  <c:v>26.6</c:v>
                </c:pt>
                <c:pt idx="35">
                  <c:v>26.3</c:v>
                </c:pt>
                <c:pt idx="36">
                  <c:v>25.3</c:v>
                </c:pt>
                <c:pt idx="37">
                  <c:v>23.9</c:v>
                </c:pt>
                <c:pt idx="38">
                  <c:v>22.3</c:v>
                </c:pt>
                <c:pt idx="39">
                  <c:v>22.13</c:v>
                </c:pt>
                <c:pt idx="40">
                  <c:v>20.8</c:v>
                </c:pt>
                <c:pt idx="41">
                  <c:v>19.8</c:v>
                </c:pt>
                <c:pt idx="42">
                  <c:v>20.399999999999999</c:v>
                </c:pt>
                <c:pt idx="43">
                  <c:v>20.100000000000001</c:v>
                </c:pt>
                <c:pt idx="44">
                  <c:v>19.3</c:v>
                </c:pt>
                <c:pt idx="45">
                  <c:v>18.5</c:v>
                </c:pt>
                <c:pt idx="46">
                  <c:v>17.399999999999999</c:v>
                </c:pt>
                <c:pt idx="47">
                  <c:v>17</c:v>
                </c:pt>
                <c:pt idx="48">
                  <c:v>17.7</c:v>
                </c:pt>
                <c:pt idx="49">
                  <c:v>17.809999999999999</c:v>
                </c:pt>
                <c:pt idx="50">
                  <c:v>18.2</c:v>
                </c:pt>
                <c:pt idx="51">
                  <c:v>19.100000000000001</c:v>
                </c:pt>
                <c:pt idx="52">
                  <c:v>20</c:v>
                </c:pt>
                <c:pt idx="53">
                  <c:v>20.8</c:v>
                </c:pt>
                <c:pt idx="54">
                  <c:v>20.6</c:v>
                </c:pt>
                <c:pt idx="55">
                  <c:v>20.9</c:v>
                </c:pt>
                <c:pt idx="56">
                  <c:v>20.6</c:v>
                </c:pt>
                <c:pt idx="57">
                  <c:v>20.5</c:v>
                </c:pt>
                <c:pt idx="58">
                  <c:v>20.3</c:v>
                </c:pt>
                <c:pt idx="59">
                  <c:v>19.079999999999998</c:v>
                </c:pt>
                <c:pt idx="60">
                  <c:v>18.59</c:v>
                </c:pt>
                <c:pt idx="61" formatCode="General">
                  <c:v>18.32</c:v>
                </c:pt>
                <c:pt idx="62" formatCode="General">
                  <c:v>18.079999999999998</c:v>
                </c:pt>
                <c:pt idx="63" formatCode="General">
                  <c:v>17.72</c:v>
                </c:pt>
                <c:pt idx="64" formatCode="General">
                  <c:v>17.47</c:v>
                </c:pt>
                <c:pt idx="65" formatCode="General">
                  <c:v>16.78</c:v>
                </c:pt>
                <c:pt idx="66" formatCode="General">
                  <c:v>16.079999999999998</c:v>
                </c:pt>
                <c:pt idx="67" formatCode="General">
                  <c:v>15.85</c:v>
                </c:pt>
                <c:pt idx="68" formatCode="General">
                  <c:v>15.18</c:v>
                </c:pt>
                <c:pt idx="69" formatCode="General">
                  <c:v>15.1</c:v>
                </c:pt>
                <c:pt idx="70" formatCode="General">
                  <c:v>14.87</c:v>
                </c:pt>
                <c:pt idx="71" formatCode="General">
                  <c:v>14.07</c:v>
                </c:pt>
                <c:pt idx="72" formatCode="General">
                  <c:v>13.76</c:v>
                </c:pt>
                <c:pt idx="73" formatCode="General">
                  <c:v>12.41</c:v>
                </c:pt>
                <c:pt idx="74" formatCode="General">
                  <c:v>11.45</c:v>
                </c:pt>
                <c:pt idx="75" formatCode="General">
                  <c:v>11.19</c:v>
                </c:pt>
                <c:pt idx="76" formatCode="General">
                  <c:v>10.98</c:v>
                </c:pt>
                <c:pt idx="77" formatCode="General">
                  <c:v>10.68</c:v>
                </c:pt>
                <c:pt idx="78" formatCode="General">
                  <c:v>10.42</c:v>
                </c:pt>
                <c:pt idx="79" formatCode="General">
                  <c:v>10.210000000000001</c:v>
                </c:pt>
                <c:pt idx="80" formatCode="General">
                  <c:v>9.51</c:v>
                </c:pt>
                <c:pt idx="81" formatCode="General">
                  <c:v>9.4499999999999993</c:v>
                </c:pt>
                <c:pt idx="82" formatCode="General">
                  <c:v>9.61</c:v>
                </c:pt>
                <c:pt idx="83" formatCode="General">
                  <c:v>9.99</c:v>
                </c:pt>
                <c:pt idx="84" formatCode="General">
                  <c:v>10.1</c:v>
                </c:pt>
                <c:pt idx="85" formatCode="General">
                  <c:v>10</c:v>
                </c:pt>
                <c:pt idx="86" formatCode="General">
                  <c:v>10.08</c:v>
                </c:pt>
                <c:pt idx="87" formatCode="General">
                  <c:v>10.61</c:v>
                </c:pt>
                <c:pt idx="88" formatCode="General">
                  <c:v>11.3</c:v>
                </c:pt>
                <c:pt idx="89" formatCode="General">
                  <c:v>11.12</c:v>
                </c:pt>
                <c:pt idx="90" formatCode="General">
                  <c:v>11.27</c:v>
                </c:pt>
                <c:pt idx="91" formatCode="General">
                  <c:v>10.27</c:v>
                </c:pt>
                <c:pt idx="92" formatCode="General">
                  <c:v>10.130000000000001</c:v>
                </c:pt>
                <c:pt idx="93" formatCode="General">
                  <c:v>10.16</c:v>
                </c:pt>
                <c:pt idx="94" formatCode="General">
                  <c:v>10.25</c:v>
                </c:pt>
                <c:pt idx="95" formatCode="General">
                  <c:v>10.6</c:v>
                </c:pt>
                <c:pt idx="96" formatCode="General">
                  <c:v>10.66</c:v>
                </c:pt>
                <c:pt idx="97" formatCode="General">
                  <c:v>10.58</c:v>
                </c:pt>
                <c:pt idx="98" formatCode="General">
                  <c:v>10.46</c:v>
                </c:pt>
                <c:pt idx="99" formatCode="General">
                  <c:v>10.38</c:v>
                </c:pt>
                <c:pt idx="100" formatCode="General">
                  <c:v>10.39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FA3-409B-A009-8585419F231A}"/>
            </c:ext>
          </c:extLst>
        </c:ser>
        <c:ser>
          <c:idx val="0"/>
          <c:order val="1"/>
          <c:tx>
            <c:strRef>
              <c:f>'G 2. G 3.'!$P$8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'G 2. G 3.'!$Q$6:$DM$6</c:f>
              <c:strCache>
                <c:ptCount val="101"/>
                <c:pt idx="0">
                  <c:v>1921</c:v>
                </c:pt>
                <c:pt idx="10">
                  <c:v>1931</c:v>
                </c:pt>
                <c:pt idx="20">
                  <c:v>1941</c:v>
                </c:pt>
                <c:pt idx="30">
                  <c:v>1951</c:v>
                </c:pt>
                <c:pt idx="40">
                  <c:v>1961</c:v>
                </c:pt>
                <c:pt idx="50">
                  <c:v>1971</c:v>
                </c:pt>
                <c:pt idx="60">
                  <c:v>1981</c:v>
                </c:pt>
                <c:pt idx="70">
                  <c:v>1991</c:v>
                </c:pt>
                <c:pt idx="80">
                  <c:v>2001</c:v>
                </c:pt>
                <c:pt idx="90">
                  <c:v>2011</c:v>
                </c:pt>
                <c:pt idx="100">
                  <c:v>2021</c:v>
                </c:pt>
              </c:strCache>
            </c:strRef>
          </c:cat>
          <c:val>
            <c:numRef>
              <c:f>'G 2. G 3.'!$Q$8:$DM$8</c:f>
            </c:numRef>
          </c:val>
          <c:extLst>
            <c:ext xmlns:c16="http://schemas.microsoft.com/office/drawing/2014/chart" uri="{C3380CC4-5D6E-409C-BE32-E72D297353CC}">
              <c16:uniqueId val="{00000002-B12A-41CD-AE54-F86FA1DAA275}"/>
            </c:ext>
          </c:extLst>
        </c:ser>
        <c:ser>
          <c:idx val="2"/>
          <c:order val="2"/>
          <c:tx>
            <c:strRef>
              <c:f>'G 2. G 3.'!$P$9</c:f>
              <c:strCache>
                <c:ptCount val="1"/>
                <c:pt idx="0">
                  <c:v>Zomretí na 1 000 obyvateľov ● Death per 1000 inhabitants</c:v>
                </c:pt>
              </c:strCache>
            </c:strRef>
          </c:tx>
          <c:spPr>
            <a:solidFill>
              <a:srgbClr val="FFFFCC">
                <a:alpha val="25000"/>
              </a:srgbClr>
            </a:solidFill>
            <a:ln w="38100"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  <c:cat>
            <c:strRef>
              <c:f>'G 2. G 3.'!$Q$6:$DM$6</c:f>
              <c:strCache>
                <c:ptCount val="101"/>
                <c:pt idx="0">
                  <c:v>1921</c:v>
                </c:pt>
                <c:pt idx="10">
                  <c:v>1931</c:v>
                </c:pt>
                <c:pt idx="20">
                  <c:v>1941</c:v>
                </c:pt>
                <c:pt idx="30">
                  <c:v>1951</c:v>
                </c:pt>
                <c:pt idx="40">
                  <c:v>1961</c:v>
                </c:pt>
                <c:pt idx="50">
                  <c:v>1971</c:v>
                </c:pt>
                <c:pt idx="60">
                  <c:v>1981</c:v>
                </c:pt>
                <c:pt idx="70">
                  <c:v>1991</c:v>
                </c:pt>
                <c:pt idx="80">
                  <c:v>2001</c:v>
                </c:pt>
                <c:pt idx="90">
                  <c:v>2011</c:v>
                </c:pt>
                <c:pt idx="100">
                  <c:v>2021</c:v>
                </c:pt>
              </c:strCache>
            </c:strRef>
          </c:cat>
          <c:val>
            <c:numRef>
              <c:f>'G 2. G 3.'!$Q$9:$DM$9</c:f>
              <c:numCache>
                <c:formatCode>#\ ##0.0</c:formatCode>
                <c:ptCount val="101"/>
                <c:pt idx="0">
                  <c:v>21.1</c:v>
                </c:pt>
                <c:pt idx="1">
                  <c:v>20.6</c:v>
                </c:pt>
                <c:pt idx="2">
                  <c:v>17.5</c:v>
                </c:pt>
                <c:pt idx="3">
                  <c:v>18</c:v>
                </c:pt>
                <c:pt idx="4">
                  <c:v>17.7</c:v>
                </c:pt>
                <c:pt idx="5">
                  <c:v>18.7</c:v>
                </c:pt>
                <c:pt idx="6">
                  <c:v>18.3</c:v>
                </c:pt>
                <c:pt idx="7">
                  <c:v>17.899999999999999</c:v>
                </c:pt>
                <c:pt idx="8">
                  <c:v>17.2</c:v>
                </c:pt>
                <c:pt idx="9">
                  <c:v>15.8</c:v>
                </c:pt>
                <c:pt idx="10">
                  <c:v>16.2</c:v>
                </c:pt>
                <c:pt idx="11">
                  <c:v>15.6</c:v>
                </c:pt>
                <c:pt idx="12">
                  <c:v>14.8</c:v>
                </c:pt>
                <c:pt idx="13">
                  <c:v>14.5</c:v>
                </c:pt>
                <c:pt idx="14">
                  <c:v>14.3</c:v>
                </c:pt>
                <c:pt idx="15">
                  <c:v>13.8</c:v>
                </c:pt>
                <c:pt idx="16">
                  <c:v>14</c:v>
                </c:pt>
                <c:pt idx="17">
                  <c:v>13.3</c:v>
                </c:pt>
                <c:pt idx="18">
                  <c:v>13.6</c:v>
                </c:pt>
                <c:pt idx="19">
                  <c:v>14.9</c:v>
                </c:pt>
                <c:pt idx="20">
                  <c:v>15.1</c:v>
                </c:pt>
                <c:pt idx="21">
                  <c:v>15.9</c:v>
                </c:pt>
                <c:pt idx="22">
                  <c:v>14.5</c:v>
                </c:pt>
                <c:pt idx="23">
                  <c:v>16.7</c:v>
                </c:pt>
                <c:pt idx="24">
                  <c:v>19.5</c:v>
                </c:pt>
                <c:pt idx="25">
                  <c:v>14</c:v>
                </c:pt>
                <c:pt idx="26">
                  <c:v>12.2</c:v>
                </c:pt>
                <c:pt idx="27">
                  <c:v>11.9</c:v>
                </c:pt>
                <c:pt idx="28">
                  <c:v>12.1</c:v>
                </c:pt>
                <c:pt idx="29">
                  <c:v>11.5</c:v>
                </c:pt>
                <c:pt idx="30">
                  <c:v>11.5</c:v>
                </c:pt>
                <c:pt idx="31">
                  <c:v>10.4</c:v>
                </c:pt>
                <c:pt idx="32">
                  <c:v>9.9</c:v>
                </c:pt>
                <c:pt idx="33">
                  <c:v>9.5</c:v>
                </c:pt>
                <c:pt idx="34">
                  <c:v>8.8000000000000007</c:v>
                </c:pt>
                <c:pt idx="35">
                  <c:v>8.6999999999999993</c:v>
                </c:pt>
                <c:pt idx="36">
                  <c:v>9.3000000000000007</c:v>
                </c:pt>
                <c:pt idx="37">
                  <c:v>8.1999999999999993</c:v>
                </c:pt>
                <c:pt idx="38">
                  <c:v>8.6</c:v>
                </c:pt>
                <c:pt idx="39">
                  <c:v>7.91</c:v>
                </c:pt>
                <c:pt idx="40">
                  <c:v>7.5</c:v>
                </c:pt>
                <c:pt idx="41">
                  <c:v>8.1</c:v>
                </c:pt>
                <c:pt idx="42">
                  <c:v>7.7</c:v>
                </c:pt>
                <c:pt idx="43">
                  <c:v>7.6</c:v>
                </c:pt>
                <c:pt idx="44">
                  <c:v>8.1999999999999993</c:v>
                </c:pt>
                <c:pt idx="45">
                  <c:v>8.1999999999999993</c:v>
                </c:pt>
                <c:pt idx="46">
                  <c:v>8</c:v>
                </c:pt>
                <c:pt idx="47">
                  <c:v>8.5</c:v>
                </c:pt>
                <c:pt idx="48">
                  <c:v>9</c:v>
                </c:pt>
                <c:pt idx="49">
                  <c:v>9.33</c:v>
                </c:pt>
                <c:pt idx="50">
                  <c:v>9.4</c:v>
                </c:pt>
                <c:pt idx="51">
                  <c:v>9</c:v>
                </c:pt>
                <c:pt idx="52">
                  <c:v>9.4</c:v>
                </c:pt>
                <c:pt idx="53">
                  <c:v>9.6</c:v>
                </c:pt>
                <c:pt idx="54">
                  <c:v>9.5</c:v>
                </c:pt>
                <c:pt idx="55">
                  <c:v>9.5</c:v>
                </c:pt>
                <c:pt idx="56">
                  <c:v>9.8000000000000007</c:v>
                </c:pt>
                <c:pt idx="57">
                  <c:v>9.8000000000000007</c:v>
                </c:pt>
                <c:pt idx="58">
                  <c:v>9.6999999999999993</c:v>
                </c:pt>
                <c:pt idx="59">
                  <c:v>10.15</c:v>
                </c:pt>
                <c:pt idx="60">
                  <c:v>9.89</c:v>
                </c:pt>
                <c:pt idx="61" formatCode="General">
                  <c:v>9.9700000000000006</c:v>
                </c:pt>
                <c:pt idx="62" formatCode="General">
                  <c:v>10.3</c:v>
                </c:pt>
                <c:pt idx="63" formatCode="General">
                  <c:v>10.09</c:v>
                </c:pt>
                <c:pt idx="64" formatCode="General">
                  <c:v>10.16</c:v>
                </c:pt>
                <c:pt idx="65" formatCode="General">
                  <c:v>10.23</c:v>
                </c:pt>
                <c:pt idx="66" formatCode="General">
                  <c:v>9.9499999999999993</c:v>
                </c:pt>
                <c:pt idx="67" formatCode="General">
                  <c:v>9.99</c:v>
                </c:pt>
                <c:pt idx="68" formatCode="General">
                  <c:v>10.220000000000001</c:v>
                </c:pt>
                <c:pt idx="69" formatCode="General">
                  <c:v>10.31</c:v>
                </c:pt>
                <c:pt idx="70" formatCode="General">
                  <c:v>10.34</c:v>
                </c:pt>
                <c:pt idx="71" formatCode="General">
                  <c:v>10.07</c:v>
                </c:pt>
                <c:pt idx="72" formatCode="General">
                  <c:v>9.9</c:v>
                </c:pt>
                <c:pt idx="73" formatCode="General">
                  <c:v>9.61</c:v>
                </c:pt>
                <c:pt idx="74" formatCode="General">
                  <c:v>9.82</c:v>
                </c:pt>
                <c:pt idx="75" formatCode="General">
                  <c:v>9.5299999999999994</c:v>
                </c:pt>
                <c:pt idx="76" formatCode="General">
                  <c:v>9.68</c:v>
                </c:pt>
                <c:pt idx="77" formatCode="General">
                  <c:v>9.86</c:v>
                </c:pt>
                <c:pt idx="78" formatCode="General">
                  <c:v>9.7100000000000009</c:v>
                </c:pt>
                <c:pt idx="79" formatCode="General">
                  <c:v>9.76</c:v>
                </c:pt>
                <c:pt idx="80" formatCode="General">
                  <c:v>9.66</c:v>
                </c:pt>
                <c:pt idx="81" formatCode="General">
                  <c:v>9.58</c:v>
                </c:pt>
                <c:pt idx="82" formatCode="General">
                  <c:v>9.7100000000000009</c:v>
                </c:pt>
                <c:pt idx="83" formatCode="General">
                  <c:v>9.6300000000000008</c:v>
                </c:pt>
                <c:pt idx="84" formatCode="General">
                  <c:v>9.93</c:v>
                </c:pt>
                <c:pt idx="85" formatCode="General">
                  <c:v>9.89</c:v>
                </c:pt>
                <c:pt idx="86" formatCode="General">
                  <c:v>9.98</c:v>
                </c:pt>
                <c:pt idx="87" formatCode="General">
                  <c:v>9.83</c:v>
                </c:pt>
                <c:pt idx="88" formatCode="General">
                  <c:v>9.76</c:v>
                </c:pt>
                <c:pt idx="89" formatCode="General">
                  <c:v>9.84</c:v>
                </c:pt>
                <c:pt idx="90" formatCode="General">
                  <c:v>9.6199999999999992</c:v>
                </c:pt>
                <c:pt idx="91" formatCode="General">
                  <c:v>9.6999999999999993</c:v>
                </c:pt>
                <c:pt idx="92" formatCode="General">
                  <c:v>9.6300000000000008</c:v>
                </c:pt>
                <c:pt idx="93" formatCode="General">
                  <c:v>9.48</c:v>
                </c:pt>
                <c:pt idx="94" formatCode="General">
                  <c:v>9.92</c:v>
                </c:pt>
                <c:pt idx="95" formatCode="General">
                  <c:v>9.64</c:v>
                </c:pt>
                <c:pt idx="96" formatCode="General">
                  <c:v>9.91</c:v>
                </c:pt>
                <c:pt idx="97" formatCode="General">
                  <c:v>9.9700000000000006</c:v>
                </c:pt>
                <c:pt idx="98" formatCode="General">
                  <c:v>9.76</c:v>
                </c:pt>
                <c:pt idx="99" formatCode="General">
                  <c:v>10.82</c:v>
                </c:pt>
                <c:pt idx="100" formatCode="General">
                  <c:v>13.49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2A-41CD-AE54-F86FA1DAA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054815"/>
        <c:axId val="1555052319"/>
      </c:areaChart>
      <c:catAx>
        <c:axId val="155505481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na 1000</a:t>
                </a:r>
              </a:p>
              <a:p>
                <a:pPr>
                  <a:defRPr/>
                </a:pPr>
                <a:r>
                  <a:rPr lang="sk-SK"/>
                  <a:t>obyvateľov</a:t>
                </a:r>
              </a:p>
              <a:p>
                <a:pPr>
                  <a:defRPr/>
                </a:pP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Per 1000</a:t>
                </a:r>
              </a:p>
              <a:p>
                <a:pPr>
                  <a:defRPr/>
                </a:pP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inhabitants</a:t>
                </a:r>
              </a:p>
            </c:rich>
          </c:tx>
          <c:layout>
            <c:manualLayout>
              <c:xMode val="edge"/>
              <c:yMode val="edge"/>
              <c:x val="1.4512159254500706E-3"/>
              <c:y val="3.907827803190765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k-SK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555052319"/>
        <c:crosses val="autoZero"/>
        <c:auto val="1"/>
        <c:lblAlgn val="ctr"/>
        <c:lblOffset val="100"/>
        <c:tickMarkSkip val="5"/>
        <c:noMultiLvlLbl val="0"/>
      </c:catAx>
      <c:valAx>
        <c:axId val="1555052319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555054815"/>
        <c:crosses val="autoZero"/>
        <c:crossBetween val="midCat"/>
      </c:valAx>
      <c:spPr>
        <a:solidFill>
          <a:srgbClr val="FFFFCC"/>
        </a:solidFill>
        <a:ln cmpd="sng">
          <a:solidFill>
            <a:schemeClr val="tx2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8194495345421279E-2"/>
          <c:y val="0.12279720113992523"/>
          <c:w val="0.92527919252946633"/>
          <c:h val="0.72306786907782705"/>
        </c:manualLayout>
      </c:layout>
      <c:lineChart>
        <c:grouping val="standard"/>
        <c:varyColors val="0"/>
        <c:ser>
          <c:idx val="2"/>
          <c:order val="0"/>
          <c:tx>
            <c:strRef>
              <c:f>' G 17. G 18.'!$N$38</c:f>
              <c:strCache>
                <c:ptCount val="1"/>
                <c:pt idx="0">
                  <c:v>Obilniny ● Cereals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/>
              </a:solidFill>
              <a:ln w="9525">
                <a:solidFill>
                  <a:schemeClr val="tx2"/>
                </a:solidFill>
              </a:ln>
              <a:effectLst/>
            </c:spPr>
          </c:marker>
          <c:cat>
            <c:numRef>
              <c:f>' G 17. G 18.'!$O$37:$AC$37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 G 17. G 18.'!$O$38:$AC$38</c:f>
              <c:numCache>
                <c:formatCode>#,##0.00</c:formatCode>
                <c:ptCount val="15"/>
                <c:pt idx="0">
                  <c:v>3.56</c:v>
                </c:pt>
                <c:pt idx="1">
                  <c:v>5.18</c:v>
                </c:pt>
                <c:pt idx="2">
                  <c:v>4.33</c:v>
                </c:pt>
                <c:pt idx="3">
                  <c:v>3.74</c:v>
                </c:pt>
                <c:pt idx="4">
                  <c:v>5.01</c:v>
                </c:pt>
                <c:pt idx="5">
                  <c:v>3.83</c:v>
                </c:pt>
                <c:pt idx="6">
                  <c:v>4.49</c:v>
                </c:pt>
                <c:pt idx="7">
                  <c:v>6.04</c:v>
                </c:pt>
                <c:pt idx="8">
                  <c:v>5.08</c:v>
                </c:pt>
                <c:pt idx="9">
                  <c:v>6.43</c:v>
                </c:pt>
                <c:pt idx="10">
                  <c:v>4.8600000000000003</c:v>
                </c:pt>
                <c:pt idx="11">
                  <c:v>5.43</c:v>
                </c:pt>
                <c:pt idx="12">
                  <c:v>5.34</c:v>
                </c:pt>
                <c:pt idx="13">
                  <c:v>6.13</c:v>
                </c:pt>
                <c:pt idx="1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662-4C20-ACB7-8C5BA253ACEE}"/>
            </c:ext>
          </c:extLst>
        </c:ser>
        <c:ser>
          <c:idx val="1"/>
          <c:order val="1"/>
          <c:tx>
            <c:strRef>
              <c:f>' G 17. G 18.'!$N$39</c:f>
              <c:strCache>
                <c:ptCount val="1"/>
                <c:pt idx="0">
                  <c:v>Olejniny ● Oil-plants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numRef>
              <c:f>' G 17. G 18.'!$O$37:$AC$37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 G 17. G 18.'!$O$39:$AC$39</c:f>
              <c:numCache>
                <c:formatCode>#,##0.00</c:formatCode>
                <c:ptCount val="15"/>
                <c:pt idx="0">
                  <c:v>2.02</c:v>
                </c:pt>
                <c:pt idx="1">
                  <c:v>2.54</c:v>
                </c:pt>
                <c:pt idx="2">
                  <c:v>2.23</c:v>
                </c:pt>
                <c:pt idx="3">
                  <c:v>1.88</c:v>
                </c:pt>
                <c:pt idx="4">
                  <c:v>2.23</c:v>
                </c:pt>
                <c:pt idx="5">
                  <c:v>2.04</c:v>
                </c:pt>
                <c:pt idx="6">
                  <c:v>2.42</c:v>
                </c:pt>
                <c:pt idx="7">
                  <c:v>3.06</c:v>
                </c:pt>
                <c:pt idx="8">
                  <c:v>2.2999999999999998</c:v>
                </c:pt>
                <c:pt idx="9">
                  <c:v>3.07</c:v>
                </c:pt>
                <c:pt idx="10">
                  <c:v>2.66</c:v>
                </c:pt>
                <c:pt idx="11">
                  <c:v>2.83</c:v>
                </c:pt>
                <c:pt idx="12">
                  <c:v>2.61</c:v>
                </c:pt>
                <c:pt idx="13">
                  <c:v>2.7</c:v>
                </c:pt>
                <c:pt idx="14">
                  <c:v>2.71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BE-43D7-87E1-822243464A72}"/>
            </c:ext>
          </c:extLst>
        </c:ser>
        <c:ser>
          <c:idx val="3"/>
          <c:order val="2"/>
          <c:tx>
            <c:strRef>
              <c:f>' G 17. G 18.'!$N$40</c:f>
              <c:strCache>
                <c:ptCount val="1"/>
                <c:pt idx="0">
                  <c:v>Zemiaky ● Potatoes</c:v>
                </c:pt>
              </c:strCache>
            </c:strRef>
          </c:tx>
          <c:spPr>
            <a:ln w="28575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cat>
            <c:numRef>
              <c:f>' G 17. G 18.'!$O$37:$AC$37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 G 17. G 18.'!$O$40:$AC$40</c:f>
              <c:numCache>
                <c:formatCode>#,##0.00</c:formatCode>
                <c:ptCount val="15"/>
                <c:pt idx="0">
                  <c:v>16.190000000000001</c:v>
                </c:pt>
                <c:pt idx="1">
                  <c:v>17.190000000000001</c:v>
                </c:pt>
                <c:pt idx="2">
                  <c:v>18.600000000000001</c:v>
                </c:pt>
                <c:pt idx="3">
                  <c:v>11.45</c:v>
                </c:pt>
                <c:pt idx="4">
                  <c:v>20.94</c:v>
                </c:pt>
                <c:pt idx="5">
                  <c:v>18.54</c:v>
                </c:pt>
                <c:pt idx="6">
                  <c:v>18.32</c:v>
                </c:pt>
                <c:pt idx="7">
                  <c:v>19.64</c:v>
                </c:pt>
                <c:pt idx="8">
                  <c:v>17.93</c:v>
                </c:pt>
                <c:pt idx="9">
                  <c:v>21.46</c:v>
                </c:pt>
                <c:pt idx="10">
                  <c:v>20.09</c:v>
                </c:pt>
                <c:pt idx="11">
                  <c:v>21.9</c:v>
                </c:pt>
                <c:pt idx="12">
                  <c:v>22.27</c:v>
                </c:pt>
                <c:pt idx="13">
                  <c:v>23.75</c:v>
                </c:pt>
                <c:pt idx="14">
                  <c:v>24.88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BBE-43D7-87E1-822243464A72}"/>
            </c:ext>
          </c:extLst>
        </c:ser>
        <c:ser>
          <c:idx val="0"/>
          <c:order val="3"/>
          <c:tx>
            <c:strRef>
              <c:f>' G 17. G 18.'!$N$41</c:f>
              <c:strCache>
                <c:ptCount val="1"/>
                <c:pt idx="0">
                  <c:v>Cukrová repa ● Sugar beet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 G 17. G 18.'!$O$37:$AC$37</c:f>
              <c:numCache>
                <c:formatCode>General</c:formatCode>
                <c:ptCount val="1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</c:numCache>
            </c:numRef>
          </c:cat>
          <c:val>
            <c:numRef>
              <c:f>' G 17. G 18.'!$O$41:$AC$41</c:f>
              <c:numCache>
                <c:formatCode>#,##0.00</c:formatCode>
                <c:ptCount val="15"/>
                <c:pt idx="0">
                  <c:v>44.89</c:v>
                </c:pt>
                <c:pt idx="1">
                  <c:v>61.07</c:v>
                </c:pt>
                <c:pt idx="2">
                  <c:v>56.34</c:v>
                </c:pt>
                <c:pt idx="3">
                  <c:v>54.52</c:v>
                </c:pt>
                <c:pt idx="4">
                  <c:v>64.14</c:v>
                </c:pt>
                <c:pt idx="5">
                  <c:v>45.31</c:v>
                </c:pt>
                <c:pt idx="6">
                  <c:v>56.29</c:v>
                </c:pt>
                <c:pt idx="7">
                  <c:v>69.790000000000006</c:v>
                </c:pt>
                <c:pt idx="8">
                  <c:v>56.01</c:v>
                </c:pt>
                <c:pt idx="9">
                  <c:v>70.150000000000006</c:v>
                </c:pt>
                <c:pt idx="10">
                  <c:v>55</c:v>
                </c:pt>
                <c:pt idx="11">
                  <c:v>59.88</c:v>
                </c:pt>
                <c:pt idx="12">
                  <c:v>57.63</c:v>
                </c:pt>
                <c:pt idx="13">
                  <c:v>60.39</c:v>
                </c:pt>
                <c:pt idx="14">
                  <c:v>62.57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1C-4340-AC20-AC1A948E9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9795744"/>
        <c:axId val="1439794080"/>
      </c:lineChart>
      <c:catAx>
        <c:axId val="1439795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39794080"/>
        <c:crosses val="autoZero"/>
        <c:auto val="1"/>
        <c:lblAlgn val="ctr"/>
        <c:lblOffset val="100"/>
        <c:noMultiLvlLbl val="0"/>
      </c:catAx>
      <c:valAx>
        <c:axId val="1439794080"/>
        <c:scaling>
          <c:orientation val="minMax"/>
          <c:max val="72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39795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173435119017113E-2"/>
          <c:y val="0.91487224114092769"/>
          <c:w val="0.92311798271612344"/>
          <c:h val="6.25004556723405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901151135635601E-2"/>
          <c:y val="0.10338680926916222"/>
          <c:w val="0.88400173600347198"/>
          <c:h val="0.7323586958047356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G 17. G 18.'!$N$5</c:f>
              <c:strCache>
                <c:ptCount val="1"/>
                <c:pt idx="0">
                  <c:v>Hovädzie ● Beef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 G 17. G 18.'!$O$4:$X$4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 G 17. G 18.'!$O$5:$X$5</c:f>
              <c:numCache>
                <c:formatCode>#,##0</c:formatCode>
                <c:ptCount val="10"/>
                <c:pt idx="0">
                  <c:v>22097</c:v>
                </c:pt>
                <c:pt idx="1">
                  <c:v>21813</c:v>
                </c:pt>
                <c:pt idx="2">
                  <c:v>20056</c:v>
                </c:pt>
                <c:pt idx="3">
                  <c:v>19203</c:v>
                </c:pt>
                <c:pt idx="4">
                  <c:v>19731</c:v>
                </c:pt>
                <c:pt idx="5">
                  <c:v>19525</c:v>
                </c:pt>
                <c:pt idx="6">
                  <c:v>20008</c:v>
                </c:pt>
                <c:pt idx="7">
                  <c:v>20017</c:v>
                </c:pt>
                <c:pt idx="8">
                  <c:v>20289</c:v>
                </c:pt>
                <c:pt idx="9">
                  <c:v>22287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B4-4554-AAF4-1A6DFF247C65}"/>
            </c:ext>
          </c:extLst>
        </c:ser>
        <c:ser>
          <c:idx val="1"/>
          <c:order val="1"/>
          <c:tx>
            <c:strRef>
              <c:f>' G 17. G 18.'!$N$6</c:f>
              <c:strCache>
                <c:ptCount val="1"/>
                <c:pt idx="0">
                  <c:v>Bravčové ● Pork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numRef>
              <c:f>' G 17. G 18.'!$O$4:$X$4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 G 17. G 18.'!$O$6:$X$6</c:f>
              <c:numCache>
                <c:formatCode>#,##0</c:formatCode>
                <c:ptCount val="10"/>
                <c:pt idx="0">
                  <c:v>81674</c:v>
                </c:pt>
                <c:pt idx="1">
                  <c:v>79469</c:v>
                </c:pt>
                <c:pt idx="2">
                  <c:v>66019</c:v>
                </c:pt>
                <c:pt idx="3">
                  <c:v>70460</c:v>
                </c:pt>
                <c:pt idx="4">
                  <c:v>72972</c:v>
                </c:pt>
                <c:pt idx="5">
                  <c:v>74351</c:v>
                </c:pt>
                <c:pt idx="6">
                  <c:v>83999</c:v>
                </c:pt>
                <c:pt idx="7">
                  <c:v>91190</c:v>
                </c:pt>
                <c:pt idx="8">
                  <c:v>88825</c:v>
                </c:pt>
                <c:pt idx="9">
                  <c:v>88151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B4-4554-AAF4-1A6DFF247C65}"/>
            </c:ext>
          </c:extLst>
        </c:ser>
        <c:ser>
          <c:idx val="2"/>
          <c:order val="2"/>
          <c:tx>
            <c:strRef>
              <c:f>' G 17. G 18.'!$N$7</c:f>
              <c:strCache>
                <c:ptCount val="1"/>
                <c:pt idx="0">
                  <c:v>Hydinové ● Poultry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 G 17. G 18.'!$O$4:$X$4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 G 17. G 18.'!$O$7:$X$7</c:f>
              <c:numCache>
                <c:formatCode>#,##0</c:formatCode>
                <c:ptCount val="10"/>
                <c:pt idx="0">
                  <c:v>83887</c:v>
                </c:pt>
                <c:pt idx="1">
                  <c:v>76449</c:v>
                </c:pt>
                <c:pt idx="2">
                  <c:v>75683</c:v>
                </c:pt>
                <c:pt idx="3">
                  <c:v>86380</c:v>
                </c:pt>
                <c:pt idx="4">
                  <c:v>92972</c:v>
                </c:pt>
                <c:pt idx="5">
                  <c:v>100399</c:v>
                </c:pt>
                <c:pt idx="6">
                  <c:v>106776</c:v>
                </c:pt>
                <c:pt idx="7">
                  <c:v>102979</c:v>
                </c:pt>
                <c:pt idx="8">
                  <c:v>104767</c:v>
                </c:pt>
                <c:pt idx="9">
                  <c:v>110198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B4-4554-AAF4-1A6DFF247C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275583"/>
        <c:axId val="295276415"/>
      </c:barChart>
      <c:catAx>
        <c:axId val="295275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95276415"/>
        <c:crosses val="autoZero"/>
        <c:auto val="1"/>
        <c:lblAlgn val="ctr"/>
        <c:lblOffset val="100"/>
        <c:noMultiLvlLbl val="0"/>
      </c:catAx>
      <c:valAx>
        <c:axId val="295276415"/>
        <c:scaling>
          <c:orientation val="minMax"/>
          <c:max val="107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95275583"/>
        <c:crosses val="autoZero"/>
        <c:crossBetween val="between"/>
      </c:valAx>
      <c:spPr>
        <a:solidFill>
          <a:srgbClr val="FFFFCC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6142228284456581E-2"/>
          <c:y val="0.91844877679060166"/>
          <c:w val="0.89081265629197925"/>
          <c:h val="6.01608488778474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359515750954292E-2"/>
          <c:y val="0.10653712246727505"/>
          <c:w val="0.94130789330620979"/>
          <c:h val="0.62486672195237536"/>
        </c:manualLayout>
      </c:layout>
      <c:lineChart>
        <c:grouping val="standard"/>
        <c:varyColors val="0"/>
        <c:ser>
          <c:idx val="0"/>
          <c:order val="0"/>
          <c:tx>
            <c:strRef>
              <c:f>'G 19. M 3.'!$Q$6</c:f>
              <c:strCache>
                <c:ptCount val="1"/>
                <c:pt idx="0">
                  <c:v>Priemysel spolu ● Industry in total</c:v>
                </c:pt>
              </c:strCache>
            </c:strRef>
          </c:tx>
          <c:spPr>
            <a:ln w="28575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19. M 3.'!$R$5:$AE$5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'G 19. M 3.'!$R$6:$AE$6</c:f>
              <c:numCache>
                <c:formatCode>#\ ##0.0</c:formatCode>
                <c:ptCount val="14"/>
                <c:pt idx="0">
                  <c:v>84.3</c:v>
                </c:pt>
                <c:pt idx="1">
                  <c:v>73.400000000000006</c:v>
                </c:pt>
                <c:pt idx="2">
                  <c:v>82.4</c:v>
                </c:pt>
                <c:pt idx="3">
                  <c:v>87.1</c:v>
                </c:pt>
                <c:pt idx="4">
                  <c:v>89.6</c:v>
                </c:pt>
                <c:pt idx="5">
                  <c:v>90.9</c:v>
                </c:pt>
                <c:pt idx="6">
                  <c:v>93.6</c:v>
                </c:pt>
                <c:pt idx="7">
                  <c:v>100</c:v>
                </c:pt>
                <c:pt idx="8">
                  <c:v>104.7</c:v>
                </c:pt>
                <c:pt idx="9">
                  <c:v>108</c:v>
                </c:pt>
                <c:pt idx="10">
                  <c:v>112.8</c:v>
                </c:pt>
                <c:pt idx="11">
                  <c:v>113.4</c:v>
                </c:pt>
                <c:pt idx="12">
                  <c:v>103.1</c:v>
                </c:pt>
                <c:pt idx="13">
                  <c:v>113.8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77-42AE-A546-174043A80D03}"/>
            </c:ext>
          </c:extLst>
        </c:ser>
        <c:ser>
          <c:idx val="1"/>
          <c:order val="1"/>
          <c:tx>
            <c:strRef>
              <c:f>'G 19. M 3.'!$Q$7</c:f>
              <c:strCache>
                <c:ptCount val="1"/>
                <c:pt idx="0">
                  <c:v>Ťažba a dobývanie  ● Mining and quarrying</c:v>
                </c:pt>
              </c:strCache>
            </c:strRef>
          </c:tx>
          <c:spPr>
            <a:ln w="28575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19. M 3.'!$R$5:$AE$5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'G 19. M 3.'!$R$7:$AE$7</c:f>
              <c:numCache>
                <c:formatCode>#\ ##0.0</c:formatCode>
                <c:ptCount val="14"/>
                <c:pt idx="0">
                  <c:v>95.9</c:v>
                </c:pt>
                <c:pt idx="1">
                  <c:v>100.2</c:v>
                </c:pt>
                <c:pt idx="2">
                  <c:v>99.9</c:v>
                </c:pt>
                <c:pt idx="3">
                  <c:v>100.1</c:v>
                </c:pt>
                <c:pt idx="4">
                  <c:v>97.1</c:v>
                </c:pt>
                <c:pt idx="5">
                  <c:v>96</c:v>
                </c:pt>
                <c:pt idx="6">
                  <c:v>98</c:v>
                </c:pt>
                <c:pt idx="7">
                  <c:v>100</c:v>
                </c:pt>
                <c:pt idx="8">
                  <c:v>96.3</c:v>
                </c:pt>
                <c:pt idx="9">
                  <c:v>90.7</c:v>
                </c:pt>
                <c:pt idx="10">
                  <c:v>81.900000000000006</c:v>
                </c:pt>
                <c:pt idx="11">
                  <c:v>86.1</c:v>
                </c:pt>
                <c:pt idx="12">
                  <c:v>91.8</c:v>
                </c:pt>
                <c:pt idx="13">
                  <c:v>86.8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77-42AE-A546-174043A80D03}"/>
            </c:ext>
          </c:extLst>
        </c:ser>
        <c:ser>
          <c:idx val="2"/>
          <c:order val="2"/>
          <c:tx>
            <c:strRef>
              <c:f>'G 19. M 3.'!$Q$8</c:f>
              <c:strCache>
                <c:ptCount val="1"/>
                <c:pt idx="0">
                  <c:v>Priemyselná výroba  ● Manufacturing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19. M 3.'!$R$5:$AE$5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'G 19. M 3.'!$R$8:$AE$8</c:f>
              <c:numCache>
                <c:formatCode>#\ ##0.0</c:formatCode>
                <c:ptCount val="14"/>
                <c:pt idx="0">
                  <c:v>80</c:v>
                </c:pt>
                <c:pt idx="1">
                  <c:v>67.099999999999994</c:v>
                </c:pt>
                <c:pt idx="2">
                  <c:v>77.7</c:v>
                </c:pt>
                <c:pt idx="3">
                  <c:v>83</c:v>
                </c:pt>
                <c:pt idx="4">
                  <c:v>88.3</c:v>
                </c:pt>
                <c:pt idx="5">
                  <c:v>90.1</c:v>
                </c:pt>
                <c:pt idx="6">
                  <c:v>93.5</c:v>
                </c:pt>
                <c:pt idx="7">
                  <c:v>100</c:v>
                </c:pt>
                <c:pt idx="8">
                  <c:v>105.1</c:v>
                </c:pt>
                <c:pt idx="9">
                  <c:v>108.1</c:v>
                </c:pt>
                <c:pt idx="10">
                  <c:v>115.1</c:v>
                </c:pt>
                <c:pt idx="11">
                  <c:v>114.7</c:v>
                </c:pt>
                <c:pt idx="12">
                  <c:v>101.5</c:v>
                </c:pt>
                <c:pt idx="13">
                  <c:v>112.2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77-42AE-A546-174043A80D03}"/>
            </c:ext>
          </c:extLst>
        </c:ser>
        <c:ser>
          <c:idx val="3"/>
          <c:order val="3"/>
          <c:tx>
            <c:strRef>
              <c:f>'G 19. M 3.'!$Q$9</c:f>
              <c:strCache>
                <c:ptCount val="1"/>
                <c:pt idx="0">
                  <c:v>Dodávka elektriny, plynu, pary a studeného vzduchu 1)  ● Electricity, gas, steam and air conditioning supply1)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19. M 3.'!$R$5:$AE$5</c:f>
              <c:numCache>
                <c:formatCode>General</c:formatCode>
                <c:ptCount val="14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'G 19. M 3.'!$R$9:$AE$9</c:f>
              <c:numCache>
                <c:formatCode>#\ ##0.0</c:formatCode>
                <c:ptCount val="14"/>
                <c:pt idx="0">
                  <c:v>111.8</c:v>
                </c:pt>
                <c:pt idx="1">
                  <c:v>111.5</c:v>
                </c:pt>
                <c:pt idx="2">
                  <c:v>111.3</c:v>
                </c:pt>
                <c:pt idx="3">
                  <c:v>113</c:v>
                </c:pt>
                <c:pt idx="4">
                  <c:v>97.2</c:v>
                </c:pt>
                <c:pt idx="5">
                  <c:v>96</c:v>
                </c:pt>
                <c:pt idx="6">
                  <c:v>93.7</c:v>
                </c:pt>
                <c:pt idx="7">
                  <c:v>100</c:v>
                </c:pt>
                <c:pt idx="8">
                  <c:v>103.4</c:v>
                </c:pt>
                <c:pt idx="9">
                  <c:v>110.6</c:v>
                </c:pt>
                <c:pt idx="10">
                  <c:v>103.2</c:v>
                </c:pt>
                <c:pt idx="11">
                  <c:v>109.4</c:v>
                </c:pt>
                <c:pt idx="12">
                  <c:v>116.2</c:v>
                </c:pt>
                <c:pt idx="13">
                  <c:v>130.6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77-42AE-A546-174043A80D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1258879"/>
        <c:axId val="561274687"/>
      </c:lineChart>
      <c:catAx>
        <c:axId val="561258879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61274687"/>
        <c:crosses val="autoZero"/>
        <c:auto val="1"/>
        <c:lblAlgn val="ctr"/>
        <c:lblOffset val="100"/>
        <c:noMultiLvlLbl val="0"/>
      </c:catAx>
      <c:valAx>
        <c:axId val="561274687"/>
        <c:scaling>
          <c:orientation val="minMax"/>
          <c:max val="132"/>
          <c:min val="6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561258879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786933272345109"/>
          <c:y val="0.79056426786809941"/>
          <c:w val="0.69858945805493688"/>
          <c:h val="0.156184816520576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F780-48E0-96F7-41E16E6E008D}"/>
              </c:ext>
            </c:extLst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780-48E0-96F7-41E16E6E008D}"/>
              </c:ext>
            </c:extLst>
          </c:dPt>
          <c:dPt>
            <c:idx val="2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780-48E0-96F7-41E16E6E008D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F780-48E0-96F7-41E16E6E008D}"/>
              </c:ext>
            </c:extLst>
          </c:dPt>
          <c:dPt>
            <c:idx val="4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780-48E0-96F7-41E16E6E008D}"/>
              </c:ext>
            </c:extLst>
          </c:dPt>
          <c:dLbls>
            <c:dLbl>
              <c:idx val="0"/>
              <c:layout>
                <c:manualLayout>
                  <c:x val="6.6524144064819882E-4"/>
                  <c:y val="-2.36629871026887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F780-48E0-96F7-41E16E6E008D}"/>
                </c:ext>
              </c:extLst>
            </c:dLbl>
            <c:dLbl>
              <c:idx val="1"/>
              <c:layout>
                <c:manualLayout>
                  <c:x val="3.4971898277019041E-2"/>
                  <c:y val="1.60217384591631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780-48E0-96F7-41E16E6E008D}"/>
                </c:ext>
              </c:extLst>
            </c:dLbl>
            <c:dLbl>
              <c:idx val="2"/>
              <c:layout>
                <c:manualLayout>
                  <c:x val="-4.6056567215110771E-3"/>
                  <c:y val="3.0409021838777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780-48E0-96F7-41E16E6E008D}"/>
                </c:ext>
              </c:extLst>
            </c:dLbl>
            <c:dLbl>
              <c:idx val="3"/>
              <c:layout>
                <c:manualLayout>
                  <c:x val="-3.1685182831542344E-3"/>
                  <c:y val="-1.02811789674616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F780-48E0-96F7-41E16E6E008D}"/>
                </c:ext>
              </c:extLst>
            </c:dLbl>
            <c:dLbl>
              <c:idx val="4"/>
              <c:layout>
                <c:manualLayout>
                  <c:x val="3.1166644927659165E-2"/>
                  <c:y val="-7.144382071858242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780-48E0-96F7-41E16E6E00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'G20.'!$J$10:$J$14</c:f>
              <c:strCache>
                <c:ptCount val="5"/>
                <c:pt idx="0">
                  <c:v>v priemysle </c:v>
                </c:pt>
                <c:pt idx="1">
                  <c:v>v doprave</c:v>
                </c:pt>
                <c:pt idx="2">
                  <c:v>v domácnostiach</c:v>
                </c:pt>
                <c:pt idx="3">
                  <c:v>v pôdohospodárstve</c:v>
                </c:pt>
                <c:pt idx="4">
                  <c:v>v obchode a službách</c:v>
                </c:pt>
              </c:strCache>
            </c:strRef>
          </c:cat>
          <c:val>
            <c:numRef>
              <c:f>'G20.'!$L$10:$L$14</c:f>
              <c:numCache>
                <c:formatCode>General</c:formatCode>
                <c:ptCount val="5"/>
                <c:pt idx="0" formatCode="#,##0">
                  <c:v>45988</c:v>
                </c:pt>
                <c:pt idx="1">
                  <c:v>315</c:v>
                </c:pt>
                <c:pt idx="2" formatCode="#,##0">
                  <c:v>47872</c:v>
                </c:pt>
                <c:pt idx="3">
                  <c:v>995</c:v>
                </c:pt>
                <c:pt idx="4" formatCode="#,##0">
                  <c:v>14893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80-48E0-96F7-41E16E6E0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551532433162284"/>
          <c:y val="9.7487096409599516E-2"/>
          <c:w val="0.16561049390561525"/>
          <c:h val="0.75079933190169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806-40A1-9A96-6D3441C0A311}"/>
              </c:ext>
            </c:extLst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806-40A1-9A96-6D3441C0A311}"/>
              </c:ext>
            </c:extLst>
          </c:dPt>
          <c:dPt>
            <c:idx val="2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806-40A1-9A96-6D3441C0A311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806-40A1-9A96-6D3441C0A311}"/>
              </c:ext>
            </c:extLst>
          </c:dPt>
          <c:dPt>
            <c:idx val="4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806-40A1-9A96-6D3441C0A311}"/>
              </c:ext>
            </c:extLst>
          </c:dPt>
          <c:dLbls>
            <c:dLbl>
              <c:idx val="0"/>
              <c:layout>
                <c:manualLayout>
                  <c:x val="6.6524144064819882E-4"/>
                  <c:y val="-2.36629871026887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806-40A1-9A96-6D3441C0A311}"/>
                </c:ext>
              </c:extLst>
            </c:dLbl>
            <c:dLbl>
              <c:idx val="1"/>
              <c:layout>
                <c:manualLayout>
                  <c:x val="-0.10057396542023819"/>
                  <c:y val="-5.19665277134475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806-40A1-9A96-6D3441C0A311}"/>
                </c:ext>
              </c:extLst>
            </c:dLbl>
            <c:dLbl>
              <c:idx val="2"/>
              <c:layout>
                <c:manualLayout>
                  <c:x val="-3.4627735951432925E-2"/>
                  <c:y val="5.311100818280067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806-40A1-9A96-6D3441C0A311}"/>
                </c:ext>
              </c:extLst>
            </c:dLbl>
            <c:dLbl>
              <c:idx val="3"/>
              <c:layout>
                <c:manualLayout>
                  <c:x val="-3.1685182831542344E-3"/>
                  <c:y val="-1.02811789674616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806-40A1-9A96-6D3441C0A311}"/>
                </c:ext>
              </c:extLst>
            </c:dLbl>
            <c:dLbl>
              <c:idx val="4"/>
              <c:layout>
                <c:manualLayout>
                  <c:x val="3.1166644927659165E-2"/>
                  <c:y val="-7.144382071858242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806-40A1-9A96-6D3441C0A31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'G20.'!$J$37:$J$41</c:f>
              <c:strCache>
                <c:ptCount val="5"/>
                <c:pt idx="0">
                  <c:v>v priemysle </c:v>
                </c:pt>
                <c:pt idx="1">
                  <c:v>v doprave</c:v>
                </c:pt>
                <c:pt idx="2">
                  <c:v>v domácnostiach</c:v>
                </c:pt>
                <c:pt idx="3">
                  <c:v>v pôdohospodárstve</c:v>
                </c:pt>
                <c:pt idx="4">
                  <c:v>v obchode a službách</c:v>
                </c:pt>
              </c:strCache>
            </c:strRef>
          </c:cat>
          <c:val>
            <c:numRef>
              <c:f>'G20.'!$L$37:$L$41</c:f>
              <c:numCache>
                <c:formatCode>#,##0</c:formatCode>
                <c:ptCount val="5"/>
                <c:pt idx="0">
                  <c:v>12577</c:v>
                </c:pt>
                <c:pt idx="1">
                  <c:v>101553</c:v>
                </c:pt>
                <c:pt idx="2">
                  <c:v>276</c:v>
                </c:pt>
                <c:pt idx="3">
                  <c:v>2491</c:v>
                </c:pt>
                <c:pt idx="4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806-40A1-9A96-6D3441C0A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551532433162284"/>
          <c:y val="9.7487096409599516E-2"/>
          <c:w val="0.16561049390561525"/>
          <c:h val="0.75079933190169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91-49C2-BF4C-D95434D25C40}"/>
              </c:ext>
            </c:extLst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A91-49C2-BF4C-D95434D25C40}"/>
              </c:ext>
            </c:extLst>
          </c:dPt>
          <c:dPt>
            <c:idx val="2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A91-49C2-BF4C-D95434D25C40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A91-49C2-BF4C-D95434D25C40}"/>
              </c:ext>
            </c:extLst>
          </c:dPt>
          <c:dPt>
            <c:idx val="4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A91-49C2-BF4C-D95434D25C40}"/>
              </c:ext>
            </c:extLst>
          </c:dPt>
          <c:dLbls>
            <c:dLbl>
              <c:idx val="0"/>
              <c:layout>
                <c:manualLayout>
                  <c:x val="6.6524144064819882E-4"/>
                  <c:y val="-2.36629871026887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91-49C2-BF4C-D95434D25C40}"/>
                </c:ext>
              </c:extLst>
            </c:dLbl>
            <c:dLbl>
              <c:idx val="1"/>
              <c:layout>
                <c:manualLayout>
                  <c:x val="2.1280356160032838E-2"/>
                  <c:y val="-4.907704184035933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A91-49C2-BF4C-D95434D25C40}"/>
                </c:ext>
              </c:extLst>
            </c:dLbl>
            <c:dLbl>
              <c:idx val="2"/>
              <c:layout>
                <c:manualLayout>
                  <c:x val="-3.4627735951432925E-2"/>
                  <c:y val="5.3111008182800679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A91-49C2-BF4C-D95434D25C40}"/>
                </c:ext>
              </c:extLst>
            </c:dLbl>
            <c:dLbl>
              <c:idx val="3"/>
              <c:layout>
                <c:manualLayout>
                  <c:x val="-3.1685182831542344E-3"/>
                  <c:y val="-1.02811789674616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A91-49C2-BF4C-D95434D25C40}"/>
                </c:ext>
              </c:extLst>
            </c:dLbl>
            <c:dLbl>
              <c:idx val="4"/>
              <c:layout>
                <c:manualLayout>
                  <c:x val="-3.2409522853351809E-2"/>
                  <c:y val="-5.10658638258452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A91-49C2-BF4C-D95434D25C4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'G20.'!$J$64:$J$68</c:f>
              <c:strCache>
                <c:ptCount val="5"/>
                <c:pt idx="0">
                  <c:v>v priemysle </c:v>
                </c:pt>
                <c:pt idx="1">
                  <c:v>v doprave</c:v>
                </c:pt>
                <c:pt idx="2">
                  <c:v>v domácnostiach</c:v>
                </c:pt>
                <c:pt idx="3">
                  <c:v>v pôdohospodárstve</c:v>
                </c:pt>
                <c:pt idx="4">
                  <c:v>v obchode a službách</c:v>
                </c:pt>
              </c:strCache>
            </c:strRef>
          </c:cat>
          <c:val>
            <c:numRef>
              <c:f>'G20.'!$L$64:$L$68</c:f>
              <c:numCache>
                <c:formatCode>#,##0</c:formatCode>
                <c:ptCount val="5"/>
                <c:pt idx="0">
                  <c:v>37803</c:v>
                </c:pt>
                <c:pt idx="1">
                  <c:v>1818</c:v>
                </c:pt>
                <c:pt idx="2">
                  <c:v>21146</c:v>
                </c:pt>
                <c:pt idx="3">
                  <c:v>896</c:v>
                </c:pt>
                <c:pt idx="4">
                  <c:v>24063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A91-49C2-BF4C-D95434D25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551532433162284"/>
          <c:y val="9.7487096409599516E-2"/>
          <c:w val="0.16561049390561525"/>
          <c:h val="0.75079933190169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1E9-478D-AC5C-7399A1F0D5B4}"/>
              </c:ext>
            </c:extLst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1E9-478D-AC5C-7399A1F0D5B4}"/>
              </c:ext>
            </c:extLst>
          </c:dPt>
          <c:dPt>
            <c:idx val="2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1E9-478D-AC5C-7399A1F0D5B4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1E9-478D-AC5C-7399A1F0D5B4}"/>
              </c:ext>
            </c:extLst>
          </c:dPt>
          <c:dPt>
            <c:idx val="4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1E9-478D-AC5C-7399A1F0D5B4}"/>
              </c:ext>
            </c:extLst>
          </c:dPt>
          <c:dLbls>
            <c:dLbl>
              <c:idx val="0"/>
              <c:layout>
                <c:manualLayout>
                  <c:x val="6.6524144064819882E-4"/>
                  <c:y val="-2.366298710268871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E9-478D-AC5C-7399A1F0D5B4}"/>
                </c:ext>
              </c:extLst>
            </c:dLbl>
            <c:dLbl>
              <c:idx val="1"/>
              <c:layout>
                <c:manualLayout>
                  <c:x val="2.1280356160032838E-2"/>
                  <c:y val="-4.907704184035933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E9-478D-AC5C-7399A1F0D5B4}"/>
                </c:ext>
              </c:extLst>
            </c:dLbl>
            <c:dLbl>
              <c:idx val="2"/>
              <c:layout>
                <c:manualLayout>
                  <c:x val="-2.9329721969682011E-2"/>
                  <c:y val="2.09973753280839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E9-478D-AC5C-7399A1F0D5B4}"/>
                </c:ext>
              </c:extLst>
            </c:dLbl>
            <c:dLbl>
              <c:idx val="3"/>
              <c:layout>
                <c:manualLayout>
                  <c:x val="-3.1685182831542344E-3"/>
                  <c:y val="-1.028117896746160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E9-478D-AC5C-7399A1F0D5B4}"/>
                </c:ext>
              </c:extLst>
            </c:dLbl>
            <c:dLbl>
              <c:idx val="4"/>
              <c:layout>
                <c:manualLayout>
                  <c:x val="-3.2409522853351809E-2"/>
                  <c:y val="-5.106586382584529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E9-478D-AC5C-7399A1F0D5B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'G20.'!$J$91:$J$95</c:f>
              <c:strCache>
                <c:ptCount val="5"/>
                <c:pt idx="0">
                  <c:v>v priemysle </c:v>
                </c:pt>
                <c:pt idx="1">
                  <c:v>v doprave</c:v>
                </c:pt>
                <c:pt idx="2">
                  <c:v>v domácnostiach</c:v>
                </c:pt>
                <c:pt idx="3">
                  <c:v>v pôdohospodárstve</c:v>
                </c:pt>
                <c:pt idx="4">
                  <c:v>v obchode a službách</c:v>
                </c:pt>
              </c:strCache>
            </c:strRef>
          </c:cat>
          <c:val>
            <c:numRef>
              <c:f>'G20.'!$L$91:$L$95</c:f>
              <c:numCache>
                <c:formatCode>#,##0</c:formatCode>
                <c:ptCount val="5"/>
                <c:pt idx="0">
                  <c:v>2710</c:v>
                </c:pt>
                <c:pt idx="1">
                  <c:v>0</c:v>
                </c:pt>
                <c:pt idx="2">
                  <c:v>19005</c:v>
                </c:pt>
                <c:pt idx="3">
                  <c:v>62</c:v>
                </c:pt>
                <c:pt idx="4">
                  <c:v>3608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E9-478D-AC5C-7399A1F0D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551532433162284"/>
          <c:y val="9.7487096409599516E-2"/>
          <c:w val="0.16561049390561525"/>
          <c:h val="0.75079933190169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10934144595567E-2"/>
          <c:y val="0.12962962962962962"/>
          <c:w val="0.88885573252207095"/>
          <c:h val="0.657067658209390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 21.'!$J$13</c:f>
              <c:strCache>
                <c:ptCount val="1"/>
                <c:pt idx="0">
                  <c:v>Medzinárodná ● International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21.'!$K$10:$O$10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21.'!$K$13:$O$13</c:f>
              <c:numCache>
                <c:formatCode>#,##0</c:formatCode>
                <c:ptCount val="5"/>
                <c:pt idx="0">
                  <c:v>41421</c:v>
                </c:pt>
                <c:pt idx="1">
                  <c:v>44574</c:v>
                </c:pt>
                <c:pt idx="2">
                  <c:v>41654</c:v>
                </c:pt>
                <c:pt idx="3">
                  <c:v>37579</c:v>
                </c:pt>
                <c:pt idx="4">
                  <c:v>45652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EE-43FC-816F-D919B8905113}"/>
            </c:ext>
          </c:extLst>
        </c:ser>
        <c:ser>
          <c:idx val="1"/>
          <c:order val="1"/>
          <c:tx>
            <c:strRef>
              <c:f>'G 21.'!$J$14</c:f>
              <c:strCache>
                <c:ptCount val="1"/>
                <c:pt idx="0">
                  <c:v>Vnútroštátna ● National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FFFF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21.'!$K$10:$O$10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21.'!$K$14:$O$14</c:f>
              <c:numCache>
                <c:formatCode>#,##0</c:formatCode>
                <c:ptCount val="5"/>
                <c:pt idx="0">
                  <c:v>6369</c:v>
                </c:pt>
                <c:pt idx="1">
                  <c:v>6357</c:v>
                </c:pt>
                <c:pt idx="2">
                  <c:v>6215</c:v>
                </c:pt>
                <c:pt idx="3">
                  <c:v>5864</c:v>
                </c:pt>
                <c:pt idx="4">
                  <c:v>6593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EE-43FC-816F-D919B8905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76895"/>
        <c:axId val="14162335"/>
      </c:barChart>
      <c:catAx>
        <c:axId val="14176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62335"/>
        <c:crosses val="autoZero"/>
        <c:auto val="1"/>
        <c:lblAlgn val="ctr"/>
        <c:lblOffset val="100"/>
        <c:noMultiLvlLbl val="0"/>
      </c:catAx>
      <c:valAx>
        <c:axId val="14162335"/>
        <c:scaling>
          <c:orientation val="minMax"/>
          <c:max val="52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76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10934144595567E-2"/>
          <c:y val="0.12962962962962962"/>
          <c:w val="0.88885573252207095"/>
          <c:h val="0.657067658209390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 21.'!$J$16</c:f>
              <c:strCache>
                <c:ptCount val="1"/>
                <c:pt idx="0">
                  <c:v>Medzinárodná ● International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21.'!$K$10:$O$10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21.'!$K$16:$O$16</c:f>
              <c:numCache>
                <c:formatCode>#,##0</c:formatCode>
                <c:ptCount val="5"/>
                <c:pt idx="0">
                  <c:v>47951</c:v>
                </c:pt>
                <c:pt idx="1">
                  <c:v>48317</c:v>
                </c:pt>
                <c:pt idx="2">
                  <c:v>44268</c:v>
                </c:pt>
                <c:pt idx="3">
                  <c:v>40719</c:v>
                </c:pt>
                <c:pt idx="4">
                  <c:v>39967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4E-43D8-A7BA-C2E9E693D2FE}"/>
            </c:ext>
          </c:extLst>
        </c:ser>
        <c:ser>
          <c:idx val="1"/>
          <c:order val="1"/>
          <c:tx>
            <c:strRef>
              <c:f>'G 21.'!$J$17</c:f>
              <c:strCache>
                <c:ptCount val="1"/>
                <c:pt idx="0">
                  <c:v>Vnútroštátna ● National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FFFF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21.'!$K$10:$O$10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21.'!$K$17:$O$17</c:f>
              <c:numCache>
                <c:formatCode>#,##0</c:formatCode>
                <c:ptCount val="5"/>
                <c:pt idx="0">
                  <c:v>128839</c:v>
                </c:pt>
                <c:pt idx="1">
                  <c:v>128905</c:v>
                </c:pt>
                <c:pt idx="2">
                  <c:v>142893</c:v>
                </c:pt>
                <c:pt idx="3">
                  <c:v>127933</c:v>
                </c:pt>
                <c:pt idx="4">
                  <c:v>114881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4E-43D8-A7BA-C2E9E693D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76895"/>
        <c:axId val="14162335"/>
      </c:barChart>
      <c:catAx>
        <c:axId val="14176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62335"/>
        <c:crosses val="autoZero"/>
        <c:auto val="1"/>
        <c:lblAlgn val="ctr"/>
        <c:lblOffset val="100"/>
        <c:noMultiLvlLbl val="0"/>
      </c:catAx>
      <c:valAx>
        <c:axId val="14162335"/>
        <c:scaling>
          <c:orientation val="minMax"/>
          <c:max val="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76895"/>
        <c:crosses val="autoZero"/>
        <c:crossBetween val="between"/>
        <c:majorUnit val="40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10934144595567E-2"/>
          <c:y val="0.12962962962962962"/>
          <c:w val="0.88885573252207095"/>
          <c:h val="0.657067658209390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 21.'!$J$19</c:f>
              <c:strCache>
                <c:ptCount val="1"/>
                <c:pt idx="0">
                  <c:v>Medzinárodná ● International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21.'!$K$10:$O$10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21.'!$K$19:$O$19</c:f>
              <c:numCache>
                <c:formatCode>#,##0</c:formatCode>
                <c:ptCount val="5"/>
                <c:pt idx="0">
                  <c:v>1765</c:v>
                </c:pt>
                <c:pt idx="1">
                  <c:v>1210</c:v>
                </c:pt>
                <c:pt idx="2">
                  <c:v>1479</c:v>
                </c:pt>
                <c:pt idx="3">
                  <c:v>1580</c:v>
                </c:pt>
                <c:pt idx="4">
                  <c:v>1888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0-4E35-89F7-A8EF6EE60909}"/>
            </c:ext>
          </c:extLst>
        </c:ser>
        <c:ser>
          <c:idx val="1"/>
          <c:order val="1"/>
          <c:tx>
            <c:strRef>
              <c:f>'G 21.'!$J$20</c:f>
              <c:strCache>
                <c:ptCount val="1"/>
                <c:pt idx="0">
                  <c:v>Vnútroštátna ● National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tx1">
                  <a:lumMod val="65000"/>
                  <a:lumOff val="35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FFFF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21.'!$K$10:$O$10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'G 21.'!$K$20:$O$20</c:f>
              <c:numCache>
                <c:formatCode>#,##0</c:formatCode>
                <c:ptCount val="5"/>
                <c:pt idx="0">
                  <c:v>15</c:v>
                </c:pt>
                <c:pt idx="1">
                  <c:v>30</c:v>
                </c:pt>
                <c:pt idx="2">
                  <c:v>30</c:v>
                </c:pt>
                <c:pt idx="3">
                  <c:v>19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D0-4E35-89F7-A8EF6EE60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176895"/>
        <c:axId val="14162335"/>
      </c:barChart>
      <c:catAx>
        <c:axId val="141768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62335"/>
        <c:crosses val="autoZero"/>
        <c:auto val="1"/>
        <c:lblAlgn val="ctr"/>
        <c:lblOffset val="100"/>
        <c:noMultiLvlLbl val="0"/>
      </c:catAx>
      <c:valAx>
        <c:axId val="14162335"/>
        <c:scaling>
          <c:orientation val="minMax"/>
          <c:max val="2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76895"/>
        <c:crosses val="autoZero"/>
        <c:crossBetween val="between"/>
        <c:majorUnit val="4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21667791526059"/>
          <c:y val="6.1659622491417633E-2"/>
          <c:w val="0.84527082114735652"/>
          <c:h val="0.73418342916500945"/>
        </c:manualLayout>
      </c:layout>
      <c:lineChart>
        <c:grouping val="standard"/>
        <c:varyColors val="0"/>
        <c:ser>
          <c:idx val="0"/>
          <c:order val="0"/>
          <c:tx>
            <c:strRef>
              <c:f>'G 2. G 3.'!$P$32</c:f>
              <c:strCache>
                <c:ptCount val="1"/>
                <c:pt idx="0">
                  <c:v>Muži ●  Male                                                          
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39"/>
              <c:layout>
                <c:manualLayout>
                  <c:x val="-2.3952098819947476E-2"/>
                  <c:y val="-3.60360275150676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9E5-4B15-8A92-2F54EB8C2EEA}"/>
                </c:ext>
              </c:extLst>
            </c:dLbl>
            <c:dLbl>
              <c:idx val="4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9E5-4B15-8A92-2F54EB8C2E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2. G 3.'!$Q$31:$BF$31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'G 2. G 3.'!$Q$32:$BF$32</c:f>
              <c:numCache>
                <c:formatCode>General</c:formatCode>
                <c:ptCount val="42"/>
                <c:pt idx="0">
                  <c:v>66.75</c:v>
                </c:pt>
                <c:pt idx="1">
                  <c:v>66.8</c:v>
                </c:pt>
                <c:pt idx="2">
                  <c:v>66.989999999999995</c:v>
                </c:pt>
                <c:pt idx="3">
                  <c:v>66.64</c:v>
                </c:pt>
                <c:pt idx="4">
                  <c:v>66.790000000000006</c:v>
                </c:pt>
                <c:pt idx="5">
                  <c:v>66.92</c:v>
                </c:pt>
                <c:pt idx="6">
                  <c:v>67.069999999999993</c:v>
                </c:pt>
                <c:pt idx="7">
                  <c:v>67.239999999999995</c:v>
                </c:pt>
                <c:pt idx="8">
                  <c:v>67.12</c:v>
                </c:pt>
                <c:pt idx="9">
                  <c:v>66.88</c:v>
                </c:pt>
                <c:pt idx="10">
                  <c:v>66.650000000000006</c:v>
                </c:pt>
                <c:pt idx="11">
                  <c:v>66.77</c:v>
                </c:pt>
                <c:pt idx="12">
                  <c:v>67.58</c:v>
                </c:pt>
                <c:pt idx="13">
                  <c:v>68.34</c:v>
                </c:pt>
                <c:pt idx="14">
                  <c:v>68.34</c:v>
                </c:pt>
                <c:pt idx="15">
                  <c:v>68.39</c:v>
                </c:pt>
                <c:pt idx="16">
                  <c:v>68.87</c:v>
                </c:pt>
                <c:pt idx="17">
                  <c:v>68.89</c:v>
                </c:pt>
                <c:pt idx="18">
                  <c:v>68.61</c:v>
                </c:pt>
                <c:pt idx="19">
                  <c:v>68.95</c:v>
                </c:pt>
                <c:pt idx="20">
                  <c:v>69.14</c:v>
                </c:pt>
                <c:pt idx="21">
                  <c:v>69.510000000000005</c:v>
                </c:pt>
                <c:pt idx="22">
                  <c:v>69.77</c:v>
                </c:pt>
                <c:pt idx="23">
                  <c:v>69.77</c:v>
                </c:pt>
                <c:pt idx="24">
                  <c:v>70.290000000000006</c:v>
                </c:pt>
                <c:pt idx="25">
                  <c:v>70.11</c:v>
                </c:pt>
                <c:pt idx="26">
                  <c:v>70.400000000000006</c:v>
                </c:pt>
                <c:pt idx="27">
                  <c:v>70.510000000000005</c:v>
                </c:pt>
                <c:pt idx="28">
                  <c:v>70.849999999999994</c:v>
                </c:pt>
                <c:pt idx="29">
                  <c:v>71.27</c:v>
                </c:pt>
                <c:pt idx="30">
                  <c:v>71.62</c:v>
                </c:pt>
                <c:pt idx="31">
                  <c:v>72.17</c:v>
                </c:pt>
                <c:pt idx="32">
                  <c:v>72.47</c:v>
                </c:pt>
                <c:pt idx="33">
                  <c:v>72.900000000000006</c:v>
                </c:pt>
                <c:pt idx="34">
                  <c:v>73.19</c:v>
                </c:pt>
                <c:pt idx="35">
                  <c:v>73.03</c:v>
                </c:pt>
                <c:pt idx="36">
                  <c:v>73.709999999999994</c:v>
                </c:pt>
                <c:pt idx="37">
                  <c:v>73.75</c:v>
                </c:pt>
                <c:pt idx="38">
                  <c:v>73.709999999999994</c:v>
                </c:pt>
                <c:pt idx="39">
                  <c:v>74.31</c:v>
                </c:pt>
                <c:pt idx="40">
                  <c:v>73.47</c:v>
                </c:pt>
                <c:pt idx="41">
                  <c:v>71.16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DC-4581-926F-CCA660D3C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3132959"/>
        <c:axId val="1413130463"/>
      </c:lineChart>
      <c:lineChart>
        <c:grouping val="standard"/>
        <c:varyColors val="0"/>
        <c:ser>
          <c:idx val="1"/>
          <c:order val="1"/>
          <c:tx>
            <c:strRef>
              <c:f>'G 2. G 3.'!$P$33</c:f>
              <c:strCache>
                <c:ptCount val="1"/>
                <c:pt idx="0">
                  <c:v>Ženy ●  Female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39"/>
              <c:layout>
                <c:manualLayout>
                  <c:x val="-1.5968065879965021E-2"/>
                  <c:y val="-3.60360275150676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9E5-4B15-8A92-2F54EB8C2EEA}"/>
                </c:ext>
              </c:extLst>
            </c:dLbl>
            <c:dLbl>
              <c:idx val="4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9E5-4B15-8A92-2F54EB8C2EE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 2. G 3.'!$Q$31:$BF$31</c:f>
              <c:numCache>
                <c:formatCode>General</c:formatCode>
                <c:ptCount val="42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  <c:pt idx="33">
                  <c:v>2013</c:v>
                </c:pt>
                <c:pt idx="34">
                  <c:v>2014</c:v>
                </c:pt>
                <c:pt idx="35">
                  <c:v>2015</c:v>
                </c:pt>
                <c:pt idx="36">
                  <c:v>2016</c:v>
                </c:pt>
                <c:pt idx="37">
                  <c:v>2017</c:v>
                </c:pt>
                <c:pt idx="38">
                  <c:v>2018</c:v>
                </c:pt>
                <c:pt idx="39">
                  <c:v>2019</c:v>
                </c:pt>
                <c:pt idx="40">
                  <c:v>2020</c:v>
                </c:pt>
                <c:pt idx="41">
                  <c:v>2021</c:v>
                </c:pt>
              </c:numCache>
            </c:numRef>
          </c:cat>
          <c:val>
            <c:numRef>
              <c:f>'G 2. G 3.'!$Q$33:$BF$33</c:f>
              <c:numCache>
                <c:formatCode>General</c:formatCode>
                <c:ptCount val="42"/>
                <c:pt idx="0">
                  <c:v>74.239999999999995</c:v>
                </c:pt>
                <c:pt idx="1">
                  <c:v>74.63</c:v>
                </c:pt>
                <c:pt idx="2">
                  <c:v>74.72</c:v>
                </c:pt>
                <c:pt idx="3">
                  <c:v>74.5</c:v>
                </c:pt>
                <c:pt idx="4">
                  <c:v>74.89</c:v>
                </c:pt>
                <c:pt idx="5">
                  <c:v>74.73</c:v>
                </c:pt>
                <c:pt idx="6">
                  <c:v>74.959999999999994</c:v>
                </c:pt>
                <c:pt idx="7">
                  <c:v>75.11</c:v>
                </c:pt>
                <c:pt idx="8">
                  <c:v>75.48</c:v>
                </c:pt>
                <c:pt idx="9">
                  <c:v>75.36</c:v>
                </c:pt>
                <c:pt idx="10">
                  <c:v>75.430000000000007</c:v>
                </c:pt>
                <c:pt idx="11">
                  <c:v>75.209999999999994</c:v>
                </c:pt>
                <c:pt idx="12">
                  <c:v>76.27</c:v>
                </c:pt>
                <c:pt idx="13">
                  <c:v>76.650000000000006</c:v>
                </c:pt>
                <c:pt idx="14">
                  <c:v>76.48</c:v>
                </c:pt>
                <c:pt idx="15">
                  <c:v>76.33</c:v>
                </c:pt>
                <c:pt idx="16">
                  <c:v>76.8</c:v>
                </c:pt>
                <c:pt idx="17">
                  <c:v>76.72</c:v>
                </c:pt>
                <c:pt idx="18">
                  <c:v>76.7</c:v>
                </c:pt>
                <c:pt idx="19">
                  <c:v>77.03</c:v>
                </c:pt>
                <c:pt idx="20">
                  <c:v>77.22</c:v>
                </c:pt>
                <c:pt idx="21">
                  <c:v>77.540000000000006</c:v>
                </c:pt>
                <c:pt idx="22">
                  <c:v>77.569999999999993</c:v>
                </c:pt>
                <c:pt idx="23">
                  <c:v>77.62</c:v>
                </c:pt>
                <c:pt idx="24">
                  <c:v>77.83</c:v>
                </c:pt>
                <c:pt idx="25">
                  <c:v>77.900000000000006</c:v>
                </c:pt>
                <c:pt idx="26">
                  <c:v>78.2</c:v>
                </c:pt>
                <c:pt idx="27">
                  <c:v>78.08</c:v>
                </c:pt>
                <c:pt idx="28">
                  <c:v>78.73</c:v>
                </c:pt>
                <c:pt idx="29">
                  <c:v>78.739999999999995</c:v>
                </c:pt>
                <c:pt idx="30">
                  <c:v>78.84</c:v>
                </c:pt>
                <c:pt idx="31">
                  <c:v>79.349999999999994</c:v>
                </c:pt>
                <c:pt idx="32">
                  <c:v>79.45</c:v>
                </c:pt>
                <c:pt idx="33">
                  <c:v>79.61</c:v>
                </c:pt>
                <c:pt idx="34">
                  <c:v>80</c:v>
                </c:pt>
                <c:pt idx="35">
                  <c:v>79.73</c:v>
                </c:pt>
                <c:pt idx="36">
                  <c:v>80.41</c:v>
                </c:pt>
                <c:pt idx="37">
                  <c:v>80.34</c:v>
                </c:pt>
                <c:pt idx="38">
                  <c:v>80.349999999999994</c:v>
                </c:pt>
                <c:pt idx="39">
                  <c:v>80.84</c:v>
                </c:pt>
                <c:pt idx="40">
                  <c:v>80.17</c:v>
                </c:pt>
                <c:pt idx="41">
                  <c:v>78.13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DC-4581-926F-CCA660D3C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5800351"/>
        <c:axId val="1645798687"/>
      </c:lineChart>
      <c:catAx>
        <c:axId val="1413132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3130463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413130463"/>
        <c:scaling>
          <c:orientation val="minMax"/>
          <c:min val="6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413132959"/>
        <c:crosses val="autoZero"/>
        <c:crossBetween val="midCat"/>
      </c:valAx>
      <c:valAx>
        <c:axId val="1645798687"/>
        <c:scaling>
          <c:orientation val="minMax"/>
          <c:max val="3"/>
        </c:scaling>
        <c:delete val="1"/>
        <c:axPos val="r"/>
        <c:numFmt formatCode="General" sourceLinked="1"/>
        <c:majorTickMark val="out"/>
        <c:minorTickMark val="none"/>
        <c:tickLblPos val="nextTo"/>
        <c:crossAx val="1645800351"/>
        <c:crosses val="max"/>
        <c:crossBetween val="between"/>
      </c:valAx>
      <c:catAx>
        <c:axId val="16458003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579868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8738987626546687E-2"/>
          <c:y val="0.89348589169797765"/>
          <c:w val="0.95126101237345329"/>
          <c:h val="8.50581747830754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70239241677526"/>
          <c:y val="5.6661199291708562E-2"/>
          <c:w val="0.80465769116989871"/>
          <c:h val="0.759568983049866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 4. G 22.'!$O$40</c:f>
              <c:strCache>
                <c:ptCount val="1"/>
                <c:pt idx="0">
                  <c:v>Priemerná mesačná mzda muža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8032295944264207E-17"/>
                  <c:y val="8.3513337871428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1D7-4DBA-812F-FB6AFAAAF3E9}"/>
                </c:ext>
              </c:extLst>
            </c:dLbl>
            <c:dLbl>
              <c:idx val="1"/>
              <c:layout>
                <c:manualLayout>
                  <c:x val="0"/>
                  <c:y val="6.62347162428566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21D7-4DBA-812F-FB6AFAAAF3E9}"/>
                </c:ext>
              </c:extLst>
            </c:dLbl>
            <c:dLbl>
              <c:idx val="2"/>
              <c:layout>
                <c:manualLayout>
                  <c:x val="7.8860555274515239E-5"/>
                  <c:y val="7.00421353473887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1D7-4DBA-812F-FB6AFAAAF3E9}"/>
                </c:ext>
              </c:extLst>
            </c:dLbl>
            <c:dLbl>
              <c:idx val="3"/>
              <c:layout>
                <c:manualLayout>
                  <c:x val="0"/>
                  <c:y val="6.33549459714281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21D7-4DBA-812F-FB6AFAAAF3E9}"/>
                </c:ext>
              </c:extLst>
            </c:dLbl>
            <c:dLbl>
              <c:idx val="4"/>
              <c:layout>
                <c:manualLayout>
                  <c:x val="0"/>
                  <c:y val="6.9114486514285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21D7-4DBA-812F-FB6AFAAAF3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'M 4. G 22.'!$Q$38:$U$38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'M 4. G 22.'!$Q$40:$U$40</c:f>
              <c:numCache>
                <c:formatCode>#,##0</c:formatCode>
                <c:ptCount val="5"/>
                <c:pt idx="0">
                  <c:v>1233</c:v>
                </c:pt>
                <c:pt idx="1">
                  <c:v>1315</c:v>
                </c:pt>
                <c:pt idx="2">
                  <c:v>1399</c:v>
                </c:pt>
                <c:pt idx="3">
                  <c:v>1460</c:v>
                </c:pt>
                <c:pt idx="4">
                  <c:v>1404.8925050432199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D7-4DBA-812F-FB6AFAAAF3E9}"/>
            </c:ext>
          </c:extLst>
        </c:ser>
        <c:ser>
          <c:idx val="1"/>
          <c:order val="1"/>
          <c:tx>
            <c:strRef>
              <c:f>'M 4. G 22.'!$O$41</c:f>
              <c:strCache>
                <c:ptCount val="1"/>
                <c:pt idx="0">
                  <c:v>Priemerná mesačná mzda ženy 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3.0581039755351964E-3"/>
                  <c:y val="4.60763243428568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1D7-4DBA-812F-FB6AFAAAF3E9}"/>
                </c:ext>
              </c:extLst>
            </c:dLbl>
            <c:dLbl>
              <c:idx val="1"/>
              <c:layout>
                <c:manualLayout>
                  <c:x val="-2.3171759493366083E-3"/>
                  <c:y val="5.4715635157142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1D7-4DBA-812F-FB6AFAAAF3E9}"/>
                </c:ext>
              </c:extLst>
            </c:dLbl>
            <c:dLbl>
              <c:idx val="2"/>
              <c:layout>
                <c:manualLayout>
                  <c:x val="1.8915697464422451E-3"/>
                  <c:y val="6.3354945971428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1D7-4DBA-812F-FB6AFAAAF3E9}"/>
                </c:ext>
              </c:extLst>
            </c:dLbl>
            <c:dLbl>
              <c:idx val="3"/>
              <c:layout>
                <c:manualLayout>
                  <c:x val="-1.684070066781338E-3"/>
                  <c:y val="0.1372137898697166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1D7-4DBA-812F-FB6AFAAAF3E9}"/>
                </c:ext>
              </c:extLst>
            </c:dLbl>
            <c:dLbl>
              <c:idx val="4"/>
              <c:layout>
                <c:manualLayout>
                  <c:x val="1.8915697464422451E-3"/>
                  <c:y val="6.33549459714281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21D7-4DBA-812F-FB6AFAAAF3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'M 4. G 22.'!$Q$38:$U$38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'M 4. G 22.'!$Q$41:$U$41</c:f>
              <c:numCache>
                <c:formatCode>#,##0</c:formatCode>
                <c:ptCount val="5"/>
                <c:pt idx="0">
                  <c:v>960</c:v>
                </c:pt>
                <c:pt idx="1">
                  <c:v>1024</c:v>
                </c:pt>
                <c:pt idx="2">
                  <c:v>1116</c:v>
                </c:pt>
                <c:pt idx="3">
                  <c:v>1198</c:v>
                </c:pt>
                <c:pt idx="4">
                  <c:v>1264.4000000000001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1D7-4DBA-812F-FB6AFAAAF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22"/>
        <c:axId val="1636644880"/>
        <c:axId val="1636641968"/>
      </c:barChart>
      <c:lineChart>
        <c:grouping val="standard"/>
        <c:varyColors val="0"/>
        <c:ser>
          <c:idx val="2"/>
          <c:order val="2"/>
          <c:tx>
            <c:strRef>
              <c:f>'M 4. G 22.'!$O$42</c:f>
              <c:strCache>
                <c:ptCount val="1"/>
                <c:pt idx="0">
                  <c:v>Rozdiel medzi priemernou mesačnou mzdou muža a ženy v %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8109965635738834E-2"/>
                  <c:y val="-2.9828486204325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1D7-4DBA-812F-FB6AFAAAF3E9}"/>
                </c:ext>
              </c:extLst>
            </c:dLbl>
            <c:dLbl>
              <c:idx val="1"/>
              <c:layout>
                <c:manualLayout>
                  <c:x val="-5.6064591888528414E-17"/>
                  <c:y val="-2.59179324428569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21D7-4DBA-812F-FB6AFAAAF3E9}"/>
                </c:ext>
              </c:extLst>
            </c:dLbl>
            <c:dLbl>
              <c:idx val="2"/>
              <c:layout>
                <c:manualLayout>
                  <c:x val="1.529051987767472E-3"/>
                  <c:y val="-2.59179324428569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1D7-4DBA-812F-FB6AFAAAF3E9}"/>
                </c:ext>
              </c:extLst>
            </c:dLbl>
            <c:dLbl>
              <c:idx val="3"/>
              <c:layout>
                <c:manualLayout>
                  <c:x val="4.5871559633027525E-3"/>
                  <c:y val="-1.72786216285713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1D7-4DBA-812F-FB6AFAAAF3E9}"/>
                </c:ext>
              </c:extLst>
            </c:dLbl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'M 4. G 22.'!$Q$38:$U$38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'M 4. G 22.'!$Q$42:$U$42</c:f>
              <c:numCache>
                <c:formatCode>0.0</c:formatCode>
                <c:ptCount val="5"/>
                <c:pt idx="0">
                  <c:v>28.4375</c:v>
                </c:pt>
                <c:pt idx="1">
                  <c:v>28.41796875</c:v>
                </c:pt>
                <c:pt idx="2">
                  <c:v>25.358422939068106</c:v>
                </c:pt>
                <c:pt idx="3">
                  <c:v>21.869782971619372</c:v>
                </c:pt>
                <c:pt idx="4">
                  <c:v>11.111397108764621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1D7-4DBA-812F-FB6AFAAAF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8887408"/>
        <c:axId val="1628899888"/>
      </c:lineChart>
      <c:catAx>
        <c:axId val="163664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36641968"/>
        <c:crosses val="autoZero"/>
        <c:auto val="1"/>
        <c:lblAlgn val="ctr"/>
        <c:lblOffset val="100"/>
        <c:noMultiLvlLbl val="0"/>
      </c:catAx>
      <c:valAx>
        <c:axId val="1636641968"/>
        <c:scaling>
          <c:orientation val="minMax"/>
          <c:min val="9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36644880"/>
        <c:crosses val="autoZero"/>
        <c:crossBetween val="between"/>
        <c:majorUnit val="100"/>
      </c:valAx>
      <c:valAx>
        <c:axId val="1628899888"/>
        <c:scaling>
          <c:orientation val="minMax"/>
          <c:max val="30"/>
          <c:min val="1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28887408"/>
        <c:crosses val="max"/>
        <c:crossBetween val="between"/>
        <c:majorUnit val="3.3332999999999999"/>
      </c:valAx>
      <c:catAx>
        <c:axId val="16288874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288998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3777304499267047"/>
          <c:w val="0.97765315306809675"/>
          <c:h val="0.136944631125194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56739519709571"/>
          <c:y val="5.6661199291708562E-2"/>
          <c:w val="0.79277184978045967"/>
          <c:h val="0.706577496792235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 4. G 22.'!$O$45</c:f>
              <c:strCache>
                <c:ptCount val="1"/>
                <c:pt idx="0">
                  <c:v>Priemerný mesačný starobný sólo dôchodok muža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8032295944264207E-17"/>
                  <c:y val="8.3513337871428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E3E-46FC-ACA9-067C64330B15}"/>
                </c:ext>
              </c:extLst>
            </c:dLbl>
            <c:dLbl>
              <c:idx val="1"/>
              <c:layout>
                <c:manualLayout>
                  <c:x val="0"/>
                  <c:y val="6.62347162428566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E3E-46FC-ACA9-067C64330B15}"/>
                </c:ext>
              </c:extLst>
            </c:dLbl>
            <c:dLbl>
              <c:idx val="2"/>
              <c:layout>
                <c:manualLayout>
                  <c:x val="7.8860555274515239E-5"/>
                  <c:y val="7.00421353473887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E3E-46FC-ACA9-067C64330B15}"/>
                </c:ext>
              </c:extLst>
            </c:dLbl>
            <c:dLbl>
              <c:idx val="3"/>
              <c:layout>
                <c:manualLayout>
                  <c:x val="0"/>
                  <c:y val="6.33549459714281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E3E-46FC-ACA9-067C64330B15}"/>
                </c:ext>
              </c:extLst>
            </c:dLbl>
            <c:dLbl>
              <c:idx val="4"/>
              <c:layout>
                <c:manualLayout>
                  <c:x val="0"/>
                  <c:y val="6.9114486514285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E3E-46FC-ACA9-067C64330B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'M 4. G 22.'!$Q$38:$U$38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'M 4. G 22.'!$Q$45:$U$45</c:f>
              <c:numCache>
                <c:formatCode>#,##0</c:formatCode>
                <c:ptCount val="5"/>
                <c:pt idx="0">
                  <c:v>476.1</c:v>
                </c:pt>
                <c:pt idx="1">
                  <c:v>492.5</c:v>
                </c:pt>
                <c:pt idx="2">
                  <c:v>510.1</c:v>
                </c:pt>
                <c:pt idx="3">
                  <c:v>534.5</c:v>
                </c:pt>
                <c:pt idx="4">
                  <c:v>555.20000000000005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3E-46FC-ACA9-067C64330B15}"/>
            </c:ext>
          </c:extLst>
        </c:ser>
        <c:ser>
          <c:idx val="1"/>
          <c:order val="1"/>
          <c:tx>
            <c:strRef>
              <c:f>'M 4. G 22.'!$O$46</c:f>
              <c:strCache>
                <c:ptCount val="1"/>
                <c:pt idx="0">
                  <c:v>Priemerný mesačný starobný sólo dôchodok ženy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3.76068426686644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DE3E-46FC-ACA9-067C64330B15}"/>
                </c:ext>
              </c:extLst>
            </c:dLbl>
            <c:dLbl>
              <c:idx val="1"/>
              <c:layout>
                <c:manualLayout>
                  <c:x val="-5.7112528185510247E-17"/>
                  <c:y val="3.58974407291797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DE3E-46FC-ACA9-067C64330B15}"/>
                </c:ext>
              </c:extLst>
            </c:dLbl>
            <c:dLbl>
              <c:idx val="2"/>
              <c:layout>
                <c:manualLayout>
                  <c:x val="-5.7112528185510247E-17"/>
                  <c:y val="3.78623220954900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DE3E-46FC-ACA9-067C64330B15}"/>
                </c:ext>
              </c:extLst>
            </c:dLbl>
            <c:dLbl>
              <c:idx val="3"/>
              <c:layout>
                <c:manualLayout>
                  <c:x val="0"/>
                  <c:y val="4.1025605270207828E-2"/>
                </c:manualLayout>
              </c:layout>
              <c:spPr>
                <a:solidFill>
                  <a:schemeClr val="tx2">
                    <a:lumMod val="20000"/>
                    <a:lumOff val="80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DE3E-46FC-ACA9-067C64330B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'M 4. G 22.'!$Q$38:$U$38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'M 4. G 22.'!$Q$46:$U$46</c:f>
              <c:numCache>
                <c:formatCode>#,##0</c:formatCode>
                <c:ptCount val="5"/>
                <c:pt idx="0">
                  <c:v>382.3</c:v>
                </c:pt>
                <c:pt idx="1">
                  <c:v>396.2</c:v>
                </c:pt>
                <c:pt idx="2">
                  <c:v>411.2</c:v>
                </c:pt>
                <c:pt idx="3">
                  <c:v>440.3</c:v>
                </c:pt>
                <c:pt idx="4">
                  <c:v>457.3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E3E-46FC-ACA9-067C64330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22"/>
        <c:axId val="1636644880"/>
        <c:axId val="1636641968"/>
      </c:barChart>
      <c:lineChart>
        <c:grouping val="standard"/>
        <c:varyColors val="0"/>
        <c:ser>
          <c:idx val="2"/>
          <c:order val="2"/>
          <c:tx>
            <c:strRef>
              <c:f>'M 4. G 22.'!$O$47</c:f>
              <c:strCache>
                <c:ptCount val="1"/>
                <c:pt idx="0">
                  <c:v>Rozdiel medzi starobným sólo dôchodkom muža a ženy v %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8037383177570093E-2"/>
                  <c:y val="-2.3931627152786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DE3E-46FC-ACA9-067C64330B15}"/>
                </c:ext>
              </c:extLst>
            </c:dLbl>
            <c:dLbl>
              <c:idx val="1"/>
              <c:layout>
                <c:manualLayout>
                  <c:x val="-2.4922118380062305E-2"/>
                  <c:y val="-2.39316271527864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DE3E-46FC-ACA9-067C64330B15}"/>
                </c:ext>
              </c:extLst>
            </c:dLbl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'M 4. G 22.'!$Q$38:$U$38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'M 4. G 22.'!$Q$47:$U$47</c:f>
              <c:numCache>
                <c:formatCode>0.0</c:formatCode>
                <c:ptCount val="5"/>
                <c:pt idx="0">
                  <c:v>24.535704943761445</c:v>
                </c:pt>
                <c:pt idx="1">
                  <c:v>24.30590610802625</c:v>
                </c:pt>
                <c:pt idx="2">
                  <c:v>24.051556420233467</c:v>
                </c:pt>
                <c:pt idx="3">
                  <c:v>21.394503747444915</c:v>
                </c:pt>
                <c:pt idx="4">
                  <c:v>21.408265908593933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DE3E-46FC-ACA9-067C64330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8896560"/>
        <c:axId val="1628902384"/>
      </c:lineChart>
      <c:catAx>
        <c:axId val="1636644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36641968"/>
        <c:crosses val="autoZero"/>
        <c:auto val="1"/>
        <c:lblAlgn val="ctr"/>
        <c:lblOffset val="100"/>
        <c:noMultiLvlLbl val="0"/>
      </c:catAx>
      <c:valAx>
        <c:axId val="1636641968"/>
        <c:scaling>
          <c:orientation val="minMax"/>
          <c:min val="3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36644880"/>
        <c:crosses val="autoZero"/>
        <c:crossBetween val="between"/>
        <c:majorUnit val="20"/>
      </c:valAx>
      <c:valAx>
        <c:axId val="1628902384"/>
        <c:scaling>
          <c:orientation val="minMax"/>
          <c:max val="25"/>
          <c:min val="1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28896560"/>
        <c:crosses val="max"/>
        <c:crossBetween val="between"/>
        <c:majorUnit val="3"/>
      </c:valAx>
      <c:catAx>
        <c:axId val="16288965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289023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844236760124609E-2"/>
          <c:y val="0.82580717220022204"/>
          <c:w val="0.84528417592660721"/>
          <c:h val="0.14038523997378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200"/>
              <a:t>2001</a:t>
            </a:r>
            <a:endParaRPr lang="en-US" sz="1200"/>
          </a:p>
        </c:rich>
      </c:tx>
      <c:layout>
        <c:manualLayout>
          <c:xMode val="edge"/>
          <c:yMode val="edge"/>
          <c:x val="0.25911082075439257"/>
          <c:y val="5.170001290822253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930390797220217"/>
          <c:y val="0.17171309324039413"/>
          <c:w val="0.33898578302712162"/>
          <c:h val="0.56497630504520269"/>
        </c:manualLayout>
      </c:layout>
      <c:pieChart>
        <c:varyColors val="1"/>
        <c:ser>
          <c:idx val="6"/>
          <c:order val="0"/>
          <c:tx>
            <c:strRef>
              <c:f>'G 4. G 5.'!$O$10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91FC-4A41-AE44-0690D318D7EC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3-91FC-4A41-AE44-0690D318D7EC}"/>
              </c:ext>
            </c:extLst>
          </c:dPt>
          <c:dLbls>
            <c:dLbl>
              <c:idx val="0"/>
              <c:layout>
                <c:manualLayout>
                  <c:x val="1.1425426190658158E-2"/>
                  <c:y val="-2.9549956010737892E-2"/>
                </c:manualLayout>
              </c:layout>
              <c:tx>
                <c:rich>
                  <a:bodyPr/>
                  <a:lstStyle/>
                  <a:p>
                    <a:fld id="{D2C8C51A-2320-4C0F-952D-992AE4AC1B13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34-91FC-4A41-AE44-0690D318D7EC}"/>
                </c:ext>
              </c:extLst>
            </c:dLbl>
            <c:dLbl>
              <c:idx val="1"/>
              <c:layout>
                <c:manualLayout>
                  <c:x val="-0.18093158355205599"/>
                  <c:y val="-4.0807823321076499E-2"/>
                </c:manualLayout>
              </c:layout>
              <c:tx>
                <c:rich>
                  <a:bodyPr/>
                  <a:lstStyle/>
                  <a:p>
                    <a:fld id="{171ECFBB-AFBD-4D99-B24F-B1BD13B3384F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91FC-4A41-AE44-0690D318D7EC}"/>
                </c:ext>
              </c:extLst>
            </c:dLbl>
            <c:dLbl>
              <c:idx val="2"/>
              <c:layout>
                <c:manualLayout>
                  <c:x val="-7.9585148943760904E-3"/>
                  <c:y val="-1.7800988066502741E-2"/>
                </c:manualLayout>
              </c:layout>
              <c:tx>
                <c:rich>
                  <a:bodyPr/>
                  <a:lstStyle/>
                  <a:p>
                    <a:fld id="{1BB54E64-9E3F-4BAF-935E-A2CB0ED4CA54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91FC-4A41-AE44-0690D318D7E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 4. G 5.'!$N$11:$N$13</c:f>
              <c:strCache>
                <c:ptCount val="3"/>
                <c:pt idx="0">
                  <c:v>0 - 14 roční • 0 - 14 years</c:v>
                </c:pt>
                <c:pt idx="1">
                  <c:v>15 - 64 roční • 15 - 64 years</c:v>
                </c:pt>
                <c:pt idx="2">
                  <c:v>65 a viacroční • 65 and more years</c:v>
                </c:pt>
              </c:strCache>
            </c:strRef>
          </c:cat>
          <c:val>
            <c:numRef>
              <c:f>'G 4. G 5.'!$O$11:$O$13</c:f>
              <c:numCache>
                <c:formatCode>#\ ##0.0</c:formatCode>
                <c:ptCount val="3"/>
                <c:pt idx="0">
                  <c:v>16.059999999999999</c:v>
                </c:pt>
                <c:pt idx="1">
                  <c:v>66.55</c:v>
                </c:pt>
                <c:pt idx="2">
                  <c:v>17.39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1FC-4A41-AE44-0690D318D7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>
        <c:manualLayout>
          <c:xMode val="edge"/>
          <c:yMode val="edge"/>
          <c:x val="9.4454568724760934E-2"/>
          <c:y val="0.84317060367454066"/>
          <c:w val="0.83833486439195115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200"/>
              <a:t>2021</a:t>
            </a:r>
            <a:endParaRPr lang="en-US" sz="1200"/>
          </a:p>
        </c:rich>
      </c:tx>
      <c:layout>
        <c:manualLayout>
          <c:xMode val="edge"/>
          <c:yMode val="edge"/>
          <c:x val="0.72102251410713403"/>
          <c:y val="5.1700012908222535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58397949164651364"/>
          <c:y val="0.17171309324039413"/>
          <c:w val="0.33898578302712162"/>
          <c:h val="0.56497630504520269"/>
        </c:manualLayout>
      </c:layout>
      <c:pieChart>
        <c:varyColors val="1"/>
        <c:ser>
          <c:idx val="6"/>
          <c:order val="0"/>
          <c:tx>
            <c:strRef>
              <c:f>'G 4. G 5.'!$O$5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DE48-4A7D-ABCC-7FA94CE59FA0}"/>
              </c:ext>
            </c:extLst>
          </c:dPt>
          <c:dPt>
            <c:idx val="2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3-DE48-4A7D-ABCC-7FA94CE59FA0}"/>
              </c:ext>
            </c:extLst>
          </c:dPt>
          <c:dLbls>
            <c:dLbl>
              <c:idx val="0"/>
              <c:layout>
                <c:manualLayout>
                  <c:x val="2.2565194336933415E-2"/>
                  <c:y val="-6.1471659383020589E-3"/>
                </c:manualLayout>
              </c:layout>
              <c:tx>
                <c:rich>
                  <a:bodyPr/>
                  <a:lstStyle/>
                  <a:p>
                    <a:fld id="{3834B486-F849-412C-91D5-CCAB9B69BA9C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DE48-4A7D-ABCC-7FA94CE59FA0}"/>
                </c:ext>
              </c:extLst>
            </c:dLbl>
            <c:dLbl>
              <c:idx val="1"/>
              <c:layout>
                <c:manualLayout>
                  <c:x val="0.19291762791210157"/>
                  <c:y val="-1.6505979593747964E-2"/>
                </c:manualLayout>
              </c:layout>
              <c:tx>
                <c:rich>
                  <a:bodyPr/>
                  <a:lstStyle/>
                  <a:p>
                    <a:fld id="{30C4AE80-61EE-4D29-9D83-74733B7F97D5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DE48-4A7D-ABCC-7FA94CE59FA0}"/>
                </c:ext>
              </c:extLst>
            </c:dLbl>
            <c:dLbl>
              <c:idx val="2"/>
              <c:layout>
                <c:manualLayout>
                  <c:x val="-2.9963018832416966E-2"/>
                  <c:y val="-1.8104927287930857E-3"/>
                </c:manualLayout>
              </c:layout>
              <c:tx>
                <c:rich>
                  <a:bodyPr/>
                  <a:lstStyle/>
                  <a:p>
                    <a:fld id="{A0CDC662-0F46-4594-9022-0E4D3A54192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DE48-4A7D-ABCC-7FA94CE59FA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 4. G 5.'!$N$6:$N$8</c:f>
              <c:strCache>
                <c:ptCount val="3"/>
                <c:pt idx="0">
                  <c:v>0 - 14 roční • 0 - 14 years</c:v>
                </c:pt>
                <c:pt idx="1">
                  <c:v>15 - 64 roční • 15 - 64 years</c:v>
                </c:pt>
                <c:pt idx="2">
                  <c:v>65 a viacroční • 65 and more years</c:v>
                </c:pt>
              </c:strCache>
            </c:strRef>
          </c:cat>
          <c:val>
            <c:numRef>
              <c:f>'G 4. G 5.'!$O$6:$O$8</c:f>
              <c:numCache>
                <c:formatCode>#\ ##0.0</c:formatCode>
                <c:ptCount val="3"/>
                <c:pt idx="0">
                  <c:v>18.72</c:v>
                </c:pt>
                <c:pt idx="1">
                  <c:v>69.89</c:v>
                </c:pt>
                <c:pt idx="2">
                  <c:v>11.39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E48-4A7D-ABCC-7FA94CE59FA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9632375548641E-2"/>
          <c:y val="0.10207336523125997"/>
          <c:w val="0.90038246577598724"/>
          <c:h val="0.71066386013777061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'G 4. G 5.'!$N$37</c:f>
              <c:strCache>
                <c:ptCount val="1"/>
                <c:pt idx="0">
                  <c:v>Muži ● 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'G 4. G 5.'!$O$36:$Y$36</c:f>
              <c:strCache>
                <c:ptCount val="11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</c:v>
                </c:pt>
                <c:pt idx="10">
                  <c:v>65 a viac • 65 and more</c:v>
                </c:pt>
              </c:strCache>
            </c:strRef>
          </c:cat>
          <c:val>
            <c:numRef>
              <c:f>'G 4. G 5.'!$O$37:$Y$37</c:f>
              <c:numCache>
                <c:formatCode>0.0</c:formatCode>
                <c:ptCount val="11"/>
                <c:pt idx="0">
                  <c:v>2.5</c:v>
                </c:pt>
                <c:pt idx="1">
                  <c:v>46.8</c:v>
                </c:pt>
                <c:pt idx="2">
                  <c:v>84</c:v>
                </c:pt>
                <c:pt idx="3">
                  <c:v>87</c:v>
                </c:pt>
                <c:pt idx="4">
                  <c:v>88.7</c:v>
                </c:pt>
                <c:pt idx="5">
                  <c:v>87.5</c:v>
                </c:pt>
                <c:pt idx="6">
                  <c:v>87.7</c:v>
                </c:pt>
                <c:pt idx="7">
                  <c:v>84.6</c:v>
                </c:pt>
                <c:pt idx="8">
                  <c:v>79.599999999999994</c:v>
                </c:pt>
                <c:pt idx="9">
                  <c:v>48.3</c:v>
                </c:pt>
                <c:pt idx="10">
                  <c:v>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EC-4254-A310-A33B8454CECA}"/>
            </c:ext>
          </c:extLst>
        </c:ser>
        <c:ser>
          <c:idx val="5"/>
          <c:order val="1"/>
          <c:tx>
            <c:strRef>
              <c:f>'G 4. G 5.'!$N$38</c:f>
              <c:strCache>
                <c:ptCount val="1"/>
                <c:pt idx="0">
                  <c:v>Ženy ● Female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'G 4. G 5.'!$O$36:$Y$36</c:f>
              <c:strCache>
                <c:ptCount val="11"/>
                <c:pt idx="0">
                  <c:v>15 - 19</c:v>
                </c:pt>
                <c:pt idx="1">
                  <c:v>20 - 24</c:v>
                </c:pt>
                <c:pt idx="2">
                  <c:v>25 - 29</c:v>
                </c:pt>
                <c:pt idx="3">
                  <c:v>30 - 34</c:v>
                </c:pt>
                <c:pt idx="4">
                  <c:v>35 - 39</c:v>
                </c:pt>
                <c:pt idx="5">
                  <c:v>40 - 44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</c:v>
                </c:pt>
                <c:pt idx="10">
                  <c:v>65 a viac • 65 and more</c:v>
                </c:pt>
              </c:strCache>
            </c:strRef>
          </c:cat>
          <c:val>
            <c:numRef>
              <c:f>'G 4. G 5.'!$O$38:$Y$38</c:f>
              <c:numCache>
                <c:formatCode>0.0</c:formatCode>
                <c:ptCount val="11"/>
                <c:pt idx="0">
                  <c:v>1.6</c:v>
                </c:pt>
                <c:pt idx="1">
                  <c:v>28.7</c:v>
                </c:pt>
                <c:pt idx="2">
                  <c:v>66.2</c:v>
                </c:pt>
                <c:pt idx="3">
                  <c:v>78.599999999999994</c:v>
                </c:pt>
                <c:pt idx="4">
                  <c:v>80</c:v>
                </c:pt>
                <c:pt idx="5">
                  <c:v>83.8</c:v>
                </c:pt>
                <c:pt idx="6">
                  <c:v>82.7</c:v>
                </c:pt>
                <c:pt idx="7">
                  <c:v>83.4</c:v>
                </c:pt>
                <c:pt idx="8">
                  <c:v>76.400000000000006</c:v>
                </c:pt>
                <c:pt idx="9">
                  <c:v>38.6</c:v>
                </c:pt>
                <c:pt idx="10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EC-4254-A310-A33B8454C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1798703"/>
        <c:axId val="1331798287"/>
      </c:barChart>
      <c:catAx>
        <c:axId val="1331798703"/>
        <c:scaling>
          <c:orientation val="minMax"/>
        </c:scaling>
        <c:delete val="0"/>
        <c:axPos val="b"/>
        <c:min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b="0">
                    <a:solidFill>
                      <a:sysClr val="windowText" lastClr="000000"/>
                    </a:solidFill>
                  </a:rPr>
                  <a:t>roky</a:t>
                </a:r>
                <a:r>
                  <a:rPr lang="sk-SK"/>
                  <a:t> </a:t>
                </a:r>
                <a:r>
                  <a:rPr lang="sk-SK" sz="700"/>
                  <a:t>●</a:t>
                </a:r>
                <a:r>
                  <a:rPr lang="sk-SK"/>
                  <a:t> </a:t>
                </a: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Years</a:t>
                </a:r>
                <a:r>
                  <a:rPr lang="sk-SK" i="1" baseline="0">
                    <a:solidFill>
                      <a:schemeClr val="bg1">
                        <a:lumMod val="50000"/>
                      </a:schemeClr>
                    </a:solidFill>
                  </a:rPr>
                  <a:t> of age</a:t>
                </a:r>
                <a:endParaRPr lang="sk-SK" i="1">
                  <a:solidFill>
                    <a:schemeClr val="bg1">
                      <a:lumMod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45431302304571408"/>
              <c:y val="0.867249283879739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31798287"/>
        <c:crosses val="autoZero"/>
        <c:auto val="1"/>
        <c:lblAlgn val="ctr"/>
        <c:lblOffset val="100"/>
        <c:noMultiLvlLbl val="0"/>
      </c:catAx>
      <c:valAx>
        <c:axId val="1331798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1.3852811964030138E-2"/>
              <c:y val="7.2913134661995005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31798703"/>
        <c:crosses val="autoZero"/>
        <c:crossBetween val="between"/>
      </c:valAx>
      <c:spPr>
        <a:solidFill>
          <a:srgbClr val="FFFFCC"/>
        </a:solidFill>
      </c:spPr>
    </c:plotArea>
    <c:legend>
      <c:legendPos val="b"/>
      <c:layout>
        <c:manualLayout>
          <c:xMode val="edge"/>
          <c:yMode val="edge"/>
          <c:x val="0.40820183717970937"/>
          <c:y val="0.92811720660492936"/>
          <c:w val="0.23525321979083724"/>
          <c:h val="4.98894844352881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000"/>
              <a:t>EUR</a:t>
            </a:r>
          </a:p>
        </c:rich>
      </c:tx>
      <c:layout>
        <c:manualLayout>
          <c:xMode val="edge"/>
          <c:yMode val="edge"/>
          <c:x val="0.88821455010431405"/>
          <c:y val="0.8898305084745762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43661918328584998"/>
          <c:y val="6.029049334934828E-2"/>
          <c:w val="0.47388414055080724"/>
          <c:h val="0.7834974865429956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effectLst/>
          </c:spPr>
          <c:invertIfNegative val="0"/>
          <c:dLbls>
            <c:dLbl>
              <c:idx val="5"/>
              <c:layout>
                <c:manualLayout>
                  <c:x val="4.687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038-4488-8E20-32C9011E95D7}"/>
                </c:ext>
              </c:extLst>
            </c:dLbl>
            <c:dLbl>
              <c:idx val="6"/>
              <c:layout>
                <c:manualLayout>
                  <c:x val="2.777777777777765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038-4488-8E20-32C9011E95D7}"/>
                </c:ext>
              </c:extLst>
            </c:dLbl>
            <c:dLbl>
              <c:idx val="7"/>
              <c:layout>
                <c:manualLayout>
                  <c:x val="2.95138888888888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038-4488-8E20-32C9011E95D7}"/>
                </c:ext>
              </c:extLst>
            </c:dLbl>
            <c:dLbl>
              <c:idx val="8"/>
              <c:layout>
                <c:manualLayout>
                  <c:x val="2.0833333333333332E-2"/>
                  <c:y val="-9.807086083610185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038-4488-8E20-32C9011E95D7}"/>
                </c:ext>
              </c:extLst>
            </c:dLbl>
            <c:dLbl>
              <c:idx val="9"/>
              <c:layout>
                <c:manualLayout>
                  <c:x val="1.3888888888888888E-2"/>
                  <c:y val="-9.807086083610185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038-4488-8E20-32C9011E95D7}"/>
                </c:ext>
              </c:extLst>
            </c:dLbl>
            <c:numFmt formatCode="#,##0\ &quot;€&quot;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'G 6.'!$I$9:$I$27</c:f>
              <c:strCache>
                <c:ptCount val="19"/>
                <c:pt idx="0">
                  <c:v>I Ubytovacie a stravovacie služby</c:v>
                </c:pt>
                <c:pt idx="1">
                  <c:v>S Ostatné činnosti</c:v>
                </c:pt>
                <c:pt idx="2">
                  <c:v>F Stavebníctvo</c:v>
                </c:pt>
                <c:pt idx="3">
                  <c:v>A Poľnohospodárstvo, lesníctvo a rybolov</c:v>
                </c:pt>
                <c:pt idx="4">
                  <c:v>N Administratívne služby</c:v>
                </c:pt>
                <c:pt idx="5">
                  <c:v>R Umenie, zábava a rekreácia</c:v>
                </c:pt>
                <c:pt idx="6">
                  <c:v>G Veľkoobchod a maloobchod</c:v>
                </c:pt>
                <c:pt idx="7">
                  <c:v>H Doprava a skladovanie</c:v>
                </c:pt>
                <c:pt idx="8">
                  <c:v>L Činnosti v oblasti nehnuteľností</c:v>
                </c:pt>
                <c:pt idx="9">
                  <c:v>P Vzdelávanie</c:v>
                </c:pt>
                <c:pt idx="10">
                  <c:v>E Dodávka vody</c:v>
                </c:pt>
                <c:pt idx="11">
                  <c:v>C Priemyselná výroba</c:v>
                </c:pt>
                <c:pt idx="12">
                  <c:v>M Odborné, vedecké a technické činnosti</c:v>
                </c:pt>
                <c:pt idx="13">
                  <c:v>B Ťažba a dobývanie</c:v>
                </c:pt>
                <c:pt idx="14">
                  <c:v>Q Zdravotníctvo a sociálna pomoc</c:v>
                </c:pt>
                <c:pt idx="15">
                  <c:v>O Verejná správa a obrana, povin. sociálne zabezpečenie</c:v>
                </c:pt>
                <c:pt idx="16">
                  <c:v>D Dodávka elektriny, plynu, pary</c:v>
                </c:pt>
                <c:pt idx="17">
                  <c:v>K Finančné a poisťovacie činnosti</c:v>
                </c:pt>
                <c:pt idx="18">
                  <c:v>J Informácie a komunikácia</c:v>
                </c:pt>
              </c:strCache>
            </c:strRef>
          </c:cat>
          <c:val>
            <c:numRef>
              <c:f>'G 6.'!$K$9:$K$27</c:f>
              <c:numCache>
                <c:formatCode>General</c:formatCode>
                <c:ptCount val="19"/>
                <c:pt idx="0">
                  <c:v>688</c:v>
                </c:pt>
                <c:pt idx="1">
                  <c:v>782</c:v>
                </c:pt>
                <c:pt idx="2">
                  <c:v>818</c:v>
                </c:pt>
                <c:pt idx="3">
                  <c:v>933</c:v>
                </c:pt>
                <c:pt idx="4">
                  <c:v>966</c:v>
                </c:pt>
                <c:pt idx="5" formatCode="#,##0">
                  <c:v>1008</c:v>
                </c:pt>
                <c:pt idx="6" formatCode="#,##0">
                  <c:v>1119</c:v>
                </c:pt>
                <c:pt idx="7" formatCode="#,##0">
                  <c:v>1125</c:v>
                </c:pt>
                <c:pt idx="8" formatCode="#,##0">
                  <c:v>1126</c:v>
                </c:pt>
                <c:pt idx="9" formatCode="#,##0">
                  <c:v>1159</c:v>
                </c:pt>
                <c:pt idx="10" formatCode="#,##0">
                  <c:v>1173</c:v>
                </c:pt>
                <c:pt idx="11" formatCode="#,##0">
                  <c:v>1268</c:v>
                </c:pt>
                <c:pt idx="12" formatCode="#,##0">
                  <c:v>1336</c:v>
                </c:pt>
                <c:pt idx="13" formatCode="#,##0">
                  <c:v>1344</c:v>
                </c:pt>
                <c:pt idx="14" formatCode="#,##0">
                  <c:v>1395</c:v>
                </c:pt>
                <c:pt idx="15" formatCode="#,##0">
                  <c:v>1715</c:v>
                </c:pt>
                <c:pt idx="16" formatCode="#,##0">
                  <c:v>1995</c:v>
                </c:pt>
                <c:pt idx="17" formatCode="#,##0">
                  <c:v>2066</c:v>
                </c:pt>
                <c:pt idx="18" formatCode="#,##0">
                  <c:v>2126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38-4488-8E20-32C9011E95D7}"/>
            </c:ext>
          </c:extLst>
        </c:ser>
        <c:ser>
          <c:idx val="1"/>
          <c:order val="1"/>
          <c:spPr>
            <a:solidFill>
              <a:srgbClr val="FFFFCC"/>
            </a:solidFill>
            <a:ln>
              <a:solidFill>
                <a:srgbClr val="FFFFCC"/>
              </a:solidFill>
            </a:ln>
          </c:spPr>
          <c:invertIfNegative val="0"/>
          <c:dLbls>
            <c:spPr>
              <a:solidFill>
                <a:srgbClr val="FFFFFF"/>
              </a:solidFill>
              <a:ln>
                <a:solidFill>
                  <a:sysClr val="windowText" lastClr="000000"/>
                </a:solidFill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'G 6.'!$I$9:$I$27</c:f>
              <c:strCache>
                <c:ptCount val="19"/>
                <c:pt idx="0">
                  <c:v>I Ubytovacie a stravovacie služby</c:v>
                </c:pt>
                <c:pt idx="1">
                  <c:v>S Ostatné činnosti</c:v>
                </c:pt>
                <c:pt idx="2">
                  <c:v>F Stavebníctvo</c:v>
                </c:pt>
                <c:pt idx="3">
                  <c:v>A Poľnohospodárstvo, lesníctvo a rybolov</c:v>
                </c:pt>
                <c:pt idx="4">
                  <c:v>N Administratívne služby</c:v>
                </c:pt>
                <c:pt idx="5">
                  <c:v>R Umenie, zábava a rekreácia</c:v>
                </c:pt>
                <c:pt idx="6">
                  <c:v>G Veľkoobchod a maloobchod</c:v>
                </c:pt>
                <c:pt idx="7">
                  <c:v>H Doprava a skladovanie</c:v>
                </c:pt>
                <c:pt idx="8">
                  <c:v>L Činnosti v oblasti nehnuteľností</c:v>
                </c:pt>
                <c:pt idx="9">
                  <c:v>P Vzdelávanie</c:v>
                </c:pt>
                <c:pt idx="10">
                  <c:v>E Dodávka vody</c:v>
                </c:pt>
                <c:pt idx="11">
                  <c:v>C Priemyselná výroba</c:v>
                </c:pt>
                <c:pt idx="12">
                  <c:v>M Odborné, vedecké a technické činnosti</c:v>
                </c:pt>
                <c:pt idx="13">
                  <c:v>B Ťažba a dobývanie</c:v>
                </c:pt>
                <c:pt idx="14">
                  <c:v>Q Zdravotníctvo a sociálna pomoc</c:v>
                </c:pt>
                <c:pt idx="15">
                  <c:v>O Verejná správa a obrana, povin. sociálne zabezpečenie</c:v>
                </c:pt>
                <c:pt idx="16">
                  <c:v>D Dodávka elektriny, plynu, pary</c:v>
                </c:pt>
                <c:pt idx="17">
                  <c:v>K Finančné a poisťovacie činnosti</c:v>
                </c:pt>
                <c:pt idx="18">
                  <c:v>J Informácie a komunikácia</c:v>
                </c:pt>
              </c:strCache>
            </c:strRef>
          </c:cat>
          <c:val>
            <c:numRef>
              <c:f>'G 6.'!$L$9:$L$27</c:f>
              <c:numCache>
                <c:formatCode>0.0%</c:formatCode>
                <c:ptCount val="19"/>
                <c:pt idx="0">
                  <c:v>0.12200000000000003</c:v>
                </c:pt>
                <c:pt idx="1">
                  <c:v>7.5999999999999943E-2</c:v>
                </c:pt>
                <c:pt idx="2">
                  <c:v>7.5999999999999943E-2</c:v>
                </c:pt>
                <c:pt idx="3">
                  <c:v>7.0000000000000007E-2</c:v>
                </c:pt>
                <c:pt idx="4">
                  <c:v>3.0999999999999944E-2</c:v>
                </c:pt>
                <c:pt idx="5">
                  <c:v>9.7000000000000031E-2</c:v>
                </c:pt>
                <c:pt idx="6">
                  <c:v>8.7000000000000022E-2</c:v>
                </c:pt>
                <c:pt idx="7">
                  <c:v>3.7999999999999971E-2</c:v>
                </c:pt>
                <c:pt idx="8">
                  <c:v>9.900000000000006E-2</c:v>
                </c:pt>
                <c:pt idx="9">
                  <c:v>3.5999999999999942E-2</c:v>
                </c:pt>
                <c:pt idx="10">
                  <c:v>7.2999999999999968E-2</c:v>
                </c:pt>
                <c:pt idx="11">
                  <c:v>8.7999999999999967E-2</c:v>
                </c:pt>
                <c:pt idx="12">
                  <c:v>4.2999999999999969E-2</c:v>
                </c:pt>
                <c:pt idx="13">
                  <c:v>6.0999999999999943E-2</c:v>
                </c:pt>
                <c:pt idx="14">
                  <c:v>0.13799999999999998</c:v>
                </c:pt>
                <c:pt idx="15">
                  <c:v>3.7999999999999971E-2</c:v>
                </c:pt>
                <c:pt idx="16">
                  <c:v>3.5000000000000003E-2</c:v>
                </c:pt>
                <c:pt idx="17">
                  <c:v>4.9000000000000057E-2</c:v>
                </c:pt>
                <c:pt idx="18">
                  <c:v>8.0999999999999947E-2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38-4488-8E20-32C9011E9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5"/>
        <c:axId val="1229999232"/>
        <c:axId val="1229994240"/>
      </c:barChart>
      <c:catAx>
        <c:axId val="12299992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229994240"/>
        <c:crosses val="autoZero"/>
        <c:auto val="1"/>
        <c:lblAlgn val="ctr"/>
        <c:lblOffset val="100"/>
        <c:noMultiLvlLbl val="0"/>
      </c:catAx>
      <c:valAx>
        <c:axId val="1229994240"/>
        <c:scaling>
          <c:orientation val="minMax"/>
          <c:max val="2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 Priemer za SR</a:t>
                </a:r>
                <a:r>
                  <a:rPr lang="sk-SK" baseline="0"/>
                  <a:t> </a:t>
                </a:r>
                <a:r>
                  <a:rPr lang="sk-SK" sz="700" baseline="0"/>
                  <a:t>●</a:t>
                </a:r>
                <a:r>
                  <a:rPr lang="sk-SK" baseline="0"/>
                  <a:t> </a:t>
                </a:r>
                <a:r>
                  <a:rPr lang="sk-SK" i="1" baseline="0">
                    <a:solidFill>
                      <a:schemeClr val="bg1">
                        <a:lumMod val="50000"/>
                      </a:schemeClr>
                    </a:solidFill>
                  </a:rPr>
                  <a:t>Average of the SR  </a:t>
                </a:r>
                <a:r>
                  <a:rPr lang="sk-SK" baseline="0"/>
                  <a:t>1 211 EUR</a:t>
                </a:r>
                <a:endParaRPr lang="sk-SK"/>
              </a:p>
            </c:rich>
          </c:tx>
          <c:layout>
            <c:manualLayout>
              <c:xMode val="edge"/>
              <c:yMode val="edge"/>
              <c:x val="0.33669037096858617"/>
              <c:y val="0.9347435384136304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229999232"/>
        <c:crosses val="autoZero"/>
        <c:crossBetween val="between"/>
        <c:majorUnit val="200"/>
      </c:valAx>
      <c:spPr>
        <a:solidFill>
          <a:srgbClr val="FFFFCC"/>
        </a:solidFill>
      </c:spPr>
    </c:plotArea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138054777051182E-2"/>
          <c:y val="0.10164425243304764"/>
          <c:w val="0.94731580586325015"/>
          <c:h val="0.595673040869891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7.M 1.'!$P$6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-5.5497745404092958E-3"/>
                  <c:y val="-4.39560439560440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7E8-4E70-851B-6E5D75647B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7.M 1.'!$N$7:$N$14</c:f>
              <c:strCache>
                <c:ptCount val="8"/>
                <c:pt idx="0">
                  <c:v>jednotlivec &lt; 65 rokov</c:v>
                </c:pt>
                <c:pt idx="1">
                  <c:v>jednotlivec 65 a viacročný</c:v>
                </c:pt>
                <c:pt idx="2">
                  <c:v>2 dospelí, obaja vo veku  &lt; 65 rokov</c:v>
                </c:pt>
                <c:pt idx="3">
                  <c:v>2 dospelí, aspoň jeden z nich vo veku 65+</c:v>
                </c:pt>
                <c:pt idx="4">
                  <c:v>jeden rodič a aspoň jedno závislé dieťa</c:v>
                </c:pt>
                <c:pt idx="5">
                  <c:v>dvaja dospelí s jedným závislým dieťaťom</c:v>
                </c:pt>
                <c:pt idx="6">
                  <c:v>dvaja dospelí s dvomi závislými deťmi</c:v>
                </c:pt>
                <c:pt idx="7">
                  <c:v>dvaja dospelí s tri a viac závislými deťmi</c:v>
                </c:pt>
              </c:strCache>
            </c:strRef>
          </c:cat>
          <c:val>
            <c:numRef>
              <c:f>'G 7.M 1.'!$P$7:$P$14</c:f>
              <c:numCache>
                <c:formatCode>0.0</c:formatCode>
                <c:ptCount val="8"/>
                <c:pt idx="0">
                  <c:v>25.8</c:v>
                </c:pt>
                <c:pt idx="1">
                  <c:v>11.9</c:v>
                </c:pt>
                <c:pt idx="2">
                  <c:v>7.2</c:v>
                </c:pt>
                <c:pt idx="3">
                  <c:v>4</c:v>
                </c:pt>
                <c:pt idx="4">
                  <c:v>37.299999999999997</c:v>
                </c:pt>
                <c:pt idx="5">
                  <c:v>9.8000000000000007</c:v>
                </c:pt>
                <c:pt idx="6">
                  <c:v>14.7</c:v>
                </c:pt>
                <c:pt idx="7">
                  <c:v>35.4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3E-4423-BBFA-3B9E7340AE66}"/>
            </c:ext>
          </c:extLst>
        </c:ser>
        <c:ser>
          <c:idx val="2"/>
          <c:order val="1"/>
          <c:tx>
            <c:strRef>
              <c:f>'G 7.M 1.'!$Q$6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1.1099549080818592E-2"/>
                  <c:y val="-3.80952380952380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7E8-4E70-851B-6E5D75647B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 7.M 1.'!$N$7:$N$14</c:f>
              <c:strCache>
                <c:ptCount val="8"/>
                <c:pt idx="0">
                  <c:v>jednotlivec &lt; 65 rokov</c:v>
                </c:pt>
                <c:pt idx="1">
                  <c:v>jednotlivec 65 a viacročný</c:v>
                </c:pt>
                <c:pt idx="2">
                  <c:v>2 dospelí, obaja vo veku  &lt; 65 rokov</c:v>
                </c:pt>
                <c:pt idx="3">
                  <c:v>2 dospelí, aspoň jeden z nich vo veku 65+</c:v>
                </c:pt>
                <c:pt idx="4">
                  <c:v>jeden rodič a aspoň jedno závislé dieťa</c:v>
                </c:pt>
                <c:pt idx="5">
                  <c:v>dvaja dospelí s jedným závislým dieťaťom</c:v>
                </c:pt>
                <c:pt idx="6">
                  <c:v>dvaja dospelí s dvomi závislými deťmi</c:v>
                </c:pt>
                <c:pt idx="7">
                  <c:v>dvaja dospelí s tri a viac závislými deťmi</c:v>
                </c:pt>
              </c:strCache>
            </c:strRef>
          </c:cat>
          <c:val>
            <c:numRef>
              <c:f>'G 7.M 1.'!$Q$7:$Q$14</c:f>
              <c:numCache>
                <c:formatCode>General</c:formatCode>
                <c:ptCount val="8"/>
                <c:pt idx="0">
                  <c:v>20.8</c:v>
                </c:pt>
                <c:pt idx="1">
                  <c:v>28.5</c:v>
                </c:pt>
                <c:pt idx="2">
                  <c:v>8.4</c:v>
                </c:pt>
                <c:pt idx="3">
                  <c:v>6.7</c:v>
                </c:pt>
                <c:pt idx="4">
                  <c:v>33.6</c:v>
                </c:pt>
                <c:pt idx="5">
                  <c:v>11.4</c:v>
                </c:pt>
                <c:pt idx="6">
                  <c:v>10.6</c:v>
                </c:pt>
                <c:pt idx="7">
                  <c:v>36.299999999999997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3E-4423-BBFA-3B9E7340A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1"/>
        <c:axId val="342074927"/>
        <c:axId val="342051215"/>
      </c:barChart>
      <c:lineChart>
        <c:grouping val="standard"/>
        <c:varyColors val="0"/>
        <c:ser>
          <c:idx val="5"/>
          <c:order val="2"/>
          <c:tx>
            <c:strRef>
              <c:f>'G 7.M 1.'!$S$6</c:f>
              <c:strCache>
                <c:ptCount val="1"/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strRef>
              <c:f>'G 7.M 1.'!$N$7:$N$14</c:f>
              <c:strCache>
                <c:ptCount val="8"/>
                <c:pt idx="0">
                  <c:v>jednotlivec &lt; 65 rokov</c:v>
                </c:pt>
                <c:pt idx="1">
                  <c:v>jednotlivec 65 a viacročný</c:v>
                </c:pt>
                <c:pt idx="2">
                  <c:v>2 dospelí, obaja vo veku  &lt; 65 rokov</c:v>
                </c:pt>
                <c:pt idx="3">
                  <c:v>2 dospelí, aspoň jeden z nich vo veku 65+</c:v>
                </c:pt>
                <c:pt idx="4">
                  <c:v>jeden rodič a aspoň jedno závislé dieťa</c:v>
                </c:pt>
                <c:pt idx="5">
                  <c:v>dvaja dospelí s jedným závislým dieťaťom</c:v>
                </c:pt>
                <c:pt idx="6">
                  <c:v>dvaja dospelí s dvomi závislými deťmi</c:v>
                </c:pt>
                <c:pt idx="7">
                  <c:v>dvaja dospelí s tri a viac závislými deťmi</c:v>
                </c:pt>
              </c:strCache>
            </c:strRef>
          </c:cat>
          <c:val>
            <c:numRef>
              <c:f>'G 7.M 1.'!$R$7:$R$14</c:f>
              <c:numCache>
                <c:formatCode>0.0</c:formatCode>
                <c:ptCount val="8"/>
                <c:pt idx="0">
                  <c:v>12.3</c:v>
                </c:pt>
                <c:pt idx="1">
                  <c:v>12.3</c:v>
                </c:pt>
                <c:pt idx="2">
                  <c:v>12.3</c:v>
                </c:pt>
                <c:pt idx="3">
                  <c:v>12.3</c:v>
                </c:pt>
                <c:pt idx="4">
                  <c:v>12.3</c:v>
                </c:pt>
                <c:pt idx="5">
                  <c:v>12.3</c:v>
                </c:pt>
                <c:pt idx="6">
                  <c:v>12.3</c:v>
                </c:pt>
                <c:pt idx="7">
                  <c:v>12.3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3E-4423-BBFA-3B9E7340A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074927"/>
        <c:axId val="342051215"/>
      </c:lineChart>
      <c:catAx>
        <c:axId val="342074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42051215"/>
        <c:crosses val="autoZero"/>
        <c:auto val="1"/>
        <c:lblAlgn val="ctr"/>
        <c:lblOffset val="100"/>
        <c:noMultiLvlLbl val="0"/>
      </c:catAx>
      <c:valAx>
        <c:axId val="342051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42074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45039632272812929"/>
          <c:y val="0.94175789564765955"/>
          <c:w val="9.3657470755801733E-2"/>
          <c:h val="4.94508955611317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14A-45B1-AE7A-2982403F1B4B}"/>
              </c:ext>
            </c:extLst>
          </c:dPt>
          <c:dPt>
            <c:idx val="1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B14A-45B1-AE7A-2982403F1B4B}"/>
              </c:ext>
            </c:extLst>
          </c:dPt>
          <c:dPt>
            <c:idx val="2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B14A-45B1-AE7A-2982403F1B4B}"/>
              </c:ext>
            </c:extLst>
          </c:dPt>
          <c:dPt>
            <c:idx val="3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B14A-45B1-AE7A-2982403F1B4B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14A-45B1-AE7A-2982403F1B4B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B14A-45B1-AE7A-2982403F1B4B}"/>
              </c:ext>
            </c:extLst>
          </c:dPt>
          <c:dPt>
            <c:idx val="6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B14A-45B1-AE7A-2982403F1B4B}"/>
              </c:ext>
            </c:extLst>
          </c:dPt>
          <c:dLbls>
            <c:dLbl>
              <c:idx val="0"/>
              <c:layout>
                <c:manualLayout>
                  <c:x val="-5.0363002870255254E-3"/>
                  <c:y val="-4.50418226936890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14A-45B1-AE7A-2982403F1B4B}"/>
                </c:ext>
              </c:extLst>
            </c:dLbl>
            <c:dLbl>
              <c:idx val="1"/>
              <c:layout>
                <c:manualLayout>
                  <c:x val="7.212383539776826E-2"/>
                  <c:y val="-4.64423498049958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14A-45B1-AE7A-2982403F1B4B}"/>
                </c:ext>
              </c:extLst>
            </c:dLbl>
            <c:dLbl>
              <c:idx val="2"/>
              <c:layout>
                <c:manualLayout>
                  <c:x val="7.7084004850270912E-3"/>
                  <c:y val="1.214195909468426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14A-45B1-AE7A-2982403F1B4B}"/>
                </c:ext>
              </c:extLst>
            </c:dLbl>
            <c:dLbl>
              <c:idx val="3"/>
              <c:layout>
                <c:manualLayout>
                  <c:x val="-5.0490399226412483E-4"/>
                  <c:y val="-2.59189978939424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14A-45B1-AE7A-2982403F1B4B}"/>
                </c:ext>
              </c:extLst>
            </c:dLbl>
            <c:dLbl>
              <c:idx val="4"/>
              <c:layout>
                <c:manualLayout>
                  <c:x val="3.4621110957621525E-3"/>
                  <c:y val="-8.099789253792694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14A-45B1-AE7A-2982403F1B4B}"/>
                </c:ext>
              </c:extLst>
            </c:dLbl>
            <c:dLbl>
              <c:idx val="5"/>
              <c:layout>
                <c:manualLayout>
                  <c:x val="-2.3165799450507282E-2"/>
                  <c:y val="-1.148839538170157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14A-45B1-AE7A-2982403F1B4B}"/>
                </c:ext>
              </c:extLst>
            </c:dLbl>
            <c:dLbl>
              <c:idx val="6"/>
              <c:layout>
                <c:manualLayout>
                  <c:x val="-2.1612254608524811E-2"/>
                  <c:y val="1.81129845927972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14A-45B1-AE7A-2982403F1B4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 G 8. G 9.'!$F$8:$F$14</c:f>
              <c:strCache>
                <c:ptCount val="7"/>
                <c:pt idx="0">
                  <c:v>Ukrajina</c:v>
                </c:pt>
                <c:pt idx="1">
                  <c:v>Česká republika</c:v>
                </c:pt>
                <c:pt idx="2">
                  <c:v>Nemecko</c:v>
                </c:pt>
                <c:pt idx="3">
                  <c:v>Rusko</c:v>
                </c:pt>
                <c:pt idx="4">
                  <c:v>Srbsko</c:v>
                </c:pt>
                <c:pt idx="5">
                  <c:v>Nórsko</c:v>
                </c:pt>
                <c:pt idx="6">
                  <c:v>Ostatné</c:v>
                </c:pt>
              </c:strCache>
            </c:strRef>
          </c:cat>
          <c:val>
            <c:numRef>
              <c:f>' G 8. G 9.'!$H$8:$H$14</c:f>
              <c:numCache>
                <c:formatCode>#,##0</c:formatCode>
                <c:ptCount val="7"/>
                <c:pt idx="0">
                  <c:v>5555</c:v>
                </c:pt>
                <c:pt idx="1">
                  <c:v>1950</c:v>
                </c:pt>
                <c:pt idx="2">
                  <c:v>699</c:v>
                </c:pt>
                <c:pt idx="3">
                  <c:v>671</c:v>
                </c:pt>
                <c:pt idx="4">
                  <c:v>574</c:v>
                </c:pt>
                <c:pt idx="5">
                  <c:v>525</c:v>
                </c:pt>
                <c:pt idx="6">
                  <c:v>4032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4A-45B1-AE7A-2982403F1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052309250817332"/>
          <c:y val="0.11036659259455198"/>
          <c:w val="0.1432001043729183"/>
          <c:h val="0.761429347585641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rgbClr val="FFFFCC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9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dk1">
                <a:lumMod val="65000"/>
                <a:lumOff val="35000"/>
              </a:schemeClr>
            </a:gs>
            <a:gs pos="100000">
              <a:schemeClr val="dk1">
                <a:lumMod val="75000"/>
                <a:lumOff val="25000"/>
              </a:schemeClr>
            </a:gs>
          </a:gsLst>
          <a:lin ang="10800000" scaled="0"/>
        </a:gradFill>
        <a:round/>
      </a:ln>
      <a:effectLst/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image" Target="../media/image2.emf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image" Target="../media/image3.png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Relationship Id="rId4" Type="http://schemas.openxmlformats.org/officeDocument/2006/relationships/chart" Target="../charts/chart26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image" Target="../media/image4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325580</xdr:colOff>
      <xdr:row>4</xdr:row>
      <xdr:rowOff>118630</xdr:rowOff>
    </xdr:from>
    <xdr:to>
      <xdr:col>4</xdr:col>
      <xdr:colOff>910935</xdr:colOff>
      <xdr:row>41</xdr:row>
      <xdr:rowOff>92652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0.02466</cdr:y>
    </cdr:from>
    <cdr:to>
      <cdr:x>0.04633</cdr:x>
      <cdr:y>0.10538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0" y="104775"/>
          <a:ext cx="3905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/>
            <a:t>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4</xdr:row>
      <xdr:rowOff>23811</xdr:rowOff>
    </xdr:from>
    <xdr:to>
      <xdr:col>3</xdr:col>
      <xdr:colOff>276225</xdr:colOff>
      <xdr:row>30</xdr:row>
      <xdr:rowOff>85724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9525</xdr:rowOff>
    </xdr:from>
    <xdr:to>
      <xdr:col>3</xdr:col>
      <xdr:colOff>438151</xdr:colOff>
      <xdr:row>63</xdr:row>
      <xdr:rowOff>104774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190500</xdr:colOff>
      <xdr:row>8</xdr:row>
      <xdr:rowOff>85725</xdr:rowOff>
    </xdr:from>
    <xdr:to>
      <xdr:col>2</xdr:col>
      <xdr:colOff>295275</xdr:colOff>
      <xdr:row>10</xdr:row>
      <xdr:rowOff>19050</xdr:rowOff>
    </xdr:to>
    <xdr:sp macro="" textlink="">
      <xdr:nvSpPr>
        <xdr:cNvPr id="5" name="BlokTextu 1"/>
        <xdr:cNvSpPr txBox="1"/>
      </xdr:nvSpPr>
      <xdr:spPr>
        <a:xfrm>
          <a:off x="5353050" y="1381125"/>
          <a:ext cx="714375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Ukraine</a:t>
          </a:r>
        </a:p>
      </xdr:txBody>
    </xdr:sp>
    <xdr:clientData/>
  </xdr:twoCellAnchor>
  <xdr:twoCellAnchor>
    <xdr:from>
      <xdr:col>1</xdr:col>
      <xdr:colOff>200025</xdr:colOff>
      <xdr:row>11</xdr:row>
      <xdr:rowOff>57150</xdr:rowOff>
    </xdr:from>
    <xdr:to>
      <xdr:col>3</xdr:col>
      <xdr:colOff>0</xdr:colOff>
      <xdr:row>13</xdr:row>
      <xdr:rowOff>95250</xdr:rowOff>
    </xdr:to>
    <xdr:sp macro="" textlink="">
      <xdr:nvSpPr>
        <xdr:cNvPr id="6" name="BlokTextu 1"/>
        <xdr:cNvSpPr txBox="1"/>
      </xdr:nvSpPr>
      <xdr:spPr>
        <a:xfrm>
          <a:off x="5362575" y="183832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Czechia</a:t>
          </a:r>
        </a:p>
      </xdr:txBody>
    </xdr:sp>
    <xdr:clientData/>
  </xdr:twoCellAnchor>
  <xdr:twoCellAnchor>
    <xdr:from>
      <xdr:col>1</xdr:col>
      <xdr:colOff>180975</xdr:colOff>
      <xdr:row>14</xdr:row>
      <xdr:rowOff>38100</xdr:rowOff>
    </xdr:from>
    <xdr:to>
      <xdr:col>2</xdr:col>
      <xdr:colOff>590550</xdr:colOff>
      <xdr:row>16</xdr:row>
      <xdr:rowOff>76200</xdr:rowOff>
    </xdr:to>
    <xdr:sp macro="" textlink="">
      <xdr:nvSpPr>
        <xdr:cNvPr id="7" name="BlokTextu 1"/>
        <xdr:cNvSpPr txBox="1"/>
      </xdr:nvSpPr>
      <xdr:spPr>
        <a:xfrm>
          <a:off x="5343525" y="2305050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Germany</a:t>
          </a:r>
        </a:p>
      </xdr:txBody>
    </xdr:sp>
    <xdr:clientData/>
  </xdr:twoCellAnchor>
  <xdr:twoCellAnchor>
    <xdr:from>
      <xdr:col>1</xdr:col>
      <xdr:colOff>200025</xdr:colOff>
      <xdr:row>17</xdr:row>
      <xdr:rowOff>19050</xdr:rowOff>
    </xdr:from>
    <xdr:to>
      <xdr:col>3</xdr:col>
      <xdr:colOff>0</xdr:colOff>
      <xdr:row>19</xdr:row>
      <xdr:rowOff>57150</xdr:rowOff>
    </xdr:to>
    <xdr:sp macro="" textlink="">
      <xdr:nvSpPr>
        <xdr:cNvPr id="8" name="BlokTextu 1"/>
        <xdr:cNvSpPr txBox="1"/>
      </xdr:nvSpPr>
      <xdr:spPr>
        <a:xfrm>
          <a:off x="5362575" y="27717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Russia</a:t>
          </a:r>
        </a:p>
      </xdr:txBody>
    </xdr:sp>
    <xdr:clientData/>
  </xdr:twoCellAnchor>
  <xdr:twoCellAnchor>
    <xdr:from>
      <xdr:col>1</xdr:col>
      <xdr:colOff>209550</xdr:colOff>
      <xdr:row>20</xdr:row>
      <xdr:rowOff>0</xdr:rowOff>
    </xdr:from>
    <xdr:to>
      <xdr:col>3</xdr:col>
      <xdr:colOff>9525</xdr:colOff>
      <xdr:row>22</xdr:row>
      <xdr:rowOff>38100</xdr:rowOff>
    </xdr:to>
    <xdr:sp macro="" textlink="">
      <xdr:nvSpPr>
        <xdr:cNvPr id="9" name="BlokTextu 1"/>
        <xdr:cNvSpPr txBox="1"/>
      </xdr:nvSpPr>
      <xdr:spPr>
        <a:xfrm>
          <a:off x="5372100" y="3238500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Serbia</a:t>
          </a:r>
        </a:p>
      </xdr:txBody>
    </xdr:sp>
    <xdr:clientData/>
  </xdr:twoCellAnchor>
  <xdr:twoCellAnchor>
    <xdr:from>
      <xdr:col>1</xdr:col>
      <xdr:colOff>209550</xdr:colOff>
      <xdr:row>22</xdr:row>
      <xdr:rowOff>123825</xdr:rowOff>
    </xdr:from>
    <xdr:to>
      <xdr:col>3</xdr:col>
      <xdr:colOff>9525</xdr:colOff>
      <xdr:row>25</xdr:row>
      <xdr:rowOff>0</xdr:rowOff>
    </xdr:to>
    <xdr:sp macro="" textlink="">
      <xdr:nvSpPr>
        <xdr:cNvPr id="10" name="BlokTextu 1"/>
        <xdr:cNvSpPr txBox="1"/>
      </xdr:nvSpPr>
      <xdr:spPr>
        <a:xfrm>
          <a:off x="5372100" y="36861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Norway</a:t>
          </a:r>
        </a:p>
      </xdr:txBody>
    </xdr:sp>
    <xdr:clientData/>
  </xdr:twoCellAnchor>
  <xdr:twoCellAnchor>
    <xdr:from>
      <xdr:col>1</xdr:col>
      <xdr:colOff>219075</xdr:colOff>
      <xdr:row>25</xdr:row>
      <xdr:rowOff>114300</xdr:rowOff>
    </xdr:from>
    <xdr:to>
      <xdr:col>3</xdr:col>
      <xdr:colOff>19050</xdr:colOff>
      <xdr:row>27</xdr:row>
      <xdr:rowOff>152400</xdr:rowOff>
    </xdr:to>
    <xdr:sp macro="" textlink="">
      <xdr:nvSpPr>
        <xdr:cNvPr id="11" name="BlokTextu 1"/>
        <xdr:cNvSpPr txBox="1"/>
      </xdr:nvSpPr>
      <xdr:spPr>
        <a:xfrm>
          <a:off x="5381625" y="416242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Others</a:t>
          </a:r>
        </a:p>
      </xdr:txBody>
    </xdr:sp>
    <xdr:clientData/>
  </xdr:twoCellAnchor>
  <xdr:twoCellAnchor>
    <xdr:from>
      <xdr:col>0</xdr:col>
      <xdr:colOff>1504950</xdr:colOff>
      <xdr:row>59</xdr:row>
      <xdr:rowOff>133350</xdr:rowOff>
    </xdr:from>
    <xdr:to>
      <xdr:col>0</xdr:col>
      <xdr:colOff>3533775</xdr:colOff>
      <xdr:row>61</xdr:row>
      <xdr:rowOff>85725</xdr:rowOff>
    </xdr:to>
    <xdr:sp macro="" textlink="">
      <xdr:nvSpPr>
        <xdr:cNvPr id="12" name="BlokTextu 1"/>
        <xdr:cNvSpPr txBox="1"/>
      </xdr:nvSpPr>
      <xdr:spPr>
        <a:xfrm>
          <a:off x="1504950" y="9686925"/>
          <a:ext cx="2028825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Revenues from premium collection</a:t>
          </a:r>
        </a:p>
      </xdr:txBody>
    </xdr:sp>
    <xdr:clientData/>
  </xdr:twoCellAnchor>
  <xdr:twoCellAnchor>
    <xdr:from>
      <xdr:col>0</xdr:col>
      <xdr:colOff>4333875</xdr:colOff>
      <xdr:row>59</xdr:row>
      <xdr:rowOff>123825</xdr:rowOff>
    </xdr:from>
    <xdr:to>
      <xdr:col>2</xdr:col>
      <xdr:colOff>266700</xdr:colOff>
      <xdr:row>61</xdr:row>
      <xdr:rowOff>76200</xdr:rowOff>
    </xdr:to>
    <xdr:sp macro="" textlink="">
      <xdr:nvSpPr>
        <xdr:cNvPr id="13" name="BlokTextu 1"/>
        <xdr:cNvSpPr txBox="1"/>
      </xdr:nvSpPr>
      <xdr:spPr>
        <a:xfrm>
          <a:off x="4333875" y="9677400"/>
          <a:ext cx="1704975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Expenditures on health care </a:t>
          </a:r>
        </a:p>
        <a:p>
          <a:endParaRPr lang="sk-SK" sz="1000" i="1">
            <a:solidFill>
              <a:schemeClr val="bg1">
                <a:lumMod val="50000"/>
              </a:schemeClr>
            </a:solidFill>
          </a:endParaRPr>
        </a:p>
      </xdr:txBody>
    </xdr: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0.15223</cdr:x>
      <cdr:y>0.15907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0" y="0"/>
          <a:ext cx="1038225" cy="7363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 eaLnBrk="1" fontAlgn="auto" latinLnBrk="0" hangingPunct="1"/>
          <a:r>
            <a:rPr lang="sk-SK" sz="1100">
              <a:effectLst/>
              <a:latin typeface="+mn-lt"/>
              <a:ea typeface="+mn-ea"/>
              <a:cs typeface="+mn-cs"/>
            </a:rPr>
            <a:t>v mill. EUR</a:t>
          </a:r>
        </a:p>
        <a:p xmlns:a="http://schemas.openxmlformats.org/drawingml/2006/main">
          <a:pPr algn="r" eaLnBrk="1" fontAlgn="auto" latinLnBrk="0" hangingPunct="1"/>
          <a:r>
            <a:rPr lang="sk-SK" sz="1100" i="1" baseline="0">
              <a:solidFill>
                <a:schemeClr val="bg1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EUR million </a:t>
          </a:r>
          <a:r>
            <a:rPr lang="sk-SK" sz="1100" i="1" baseline="0">
              <a:effectLst/>
              <a:latin typeface="+mn-lt"/>
              <a:ea typeface="+mn-ea"/>
              <a:cs typeface="+mn-cs"/>
            </a:rPr>
            <a:t>                                                         </a:t>
          </a:r>
          <a:endParaRPr lang="sk-SK">
            <a:effectLst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4</xdr:row>
      <xdr:rowOff>38100</xdr:rowOff>
    </xdr:from>
    <xdr:to>
      <xdr:col>0</xdr:col>
      <xdr:colOff>5553075</xdr:colOff>
      <xdr:row>27</xdr:row>
      <xdr:rowOff>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5</xdr:row>
      <xdr:rowOff>57148</xdr:rowOff>
    </xdr:from>
    <xdr:to>
      <xdr:col>0</xdr:col>
      <xdr:colOff>857250</xdr:colOff>
      <xdr:row>9</xdr:row>
      <xdr:rowOff>28574</xdr:rowOff>
    </xdr:to>
    <xdr:sp macro="" textlink="">
      <xdr:nvSpPr>
        <xdr:cNvPr id="3" name="BlokTextu 2"/>
        <xdr:cNvSpPr txBox="1"/>
      </xdr:nvSpPr>
      <xdr:spPr>
        <a:xfrm>
          <a:off x="114300" y="704848"/>
          <a:ext cx="742950" cy="781051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/>
            <a:t>mil.EUR</a:t>
          </a:r>
        </a:p>
        <a:p>
          <a:pPr algn="l"/>
          <a:r>
            <a:rPr lang="sk-SK" sz="1100" i="1">
              <a:solidFill>
                <a:schemeClr val="bg1">
                  <a:lumMod val="50000"/>
                </a:schemeClr>
              </a:solidFill>
            </a:rPr>
            <a:t>EUR mill. </a:t>
          </a:r>
        </a:p>
        <a:p>
          <a:endParaRPr lang="sk-SK" sz="1100"/>
        </a:p>
      </xdr:txBody>
    </xdr:sp>
    <xdr:clientData/>
  </xdr:twoCellAnchor>
  <xdr:twoCellAnchor>
    <xdr:from>
      <xdr:col>0</xdr:col>
      <xdr:colOff>57149</xdr:colOff>
      <xdr:row>31</xdr:row>
      <xdr:rowOff>4762</xdr:rowOff>
    </xdr:from>
    <xdr:to>
      <xdr:col>1</xdr:col>
      <xdr:colOff>304800</xdr:colOff>
      <xdr:row>59</xdr:row>
      <xdr:rowOff>152400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3552825</xdr:colOff>
      <xdr:row>7</xdr:row>
      <xdr:rowOff>57150</xdr:rowOff>
    </xdr:from>
    <xdr:to>
      <xdr:col>0</xdr:col>
      <xdr:colOff>5229225</xdr:colOff>
      <xdr:row>8</xdr:row>
      <xdr:rowOff>85725</xdr:rowOff>
    </xdr:to>
    <xdr:sp macro="" textlink="">
      <xdr:nvSpPr>
        <xdr:cNvPr id="5" name="BlokTextu 1"/>
        <xdr:cNvSpPr txBox="1"/>
      </xdr:nvSpPr>
      <xdr:spPr>
        <a:xfrm>
          <a:off x="3552825" y="1190625"/>
          <a:ext cx="1676400" cy="1905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Sickness insurance benefits</a:t>
          </a:r>
        </a:p>
      </xdr:txBody>
    </xdr:sp>
    <xdr:clientData/>
  </xdr:twoCellAnchor>
  <xdr:twoCellAnchor>
    <xdr:from>
      <xdr:col>0</xdr:col>
      <xdr:colOff>3562350</xdr:colOff>
      <xdr:row>16</xdr:row>
      <xdr:rowOff>66675</xdr:rowOff>
    </xdr:from>
    <xdr:to>
      <xdr:col>0</xdr:col>
      <xdr:colOff>5876925</xdr:colOff>
      <xdr:row>18</xdr:row>
      <xdr:rowOff>0</xdr:rowOff>
    </xdr:to>
    <xdr:sp macro="" textlink="">
      <xdr:nvSpPr>
        <xdr:cNvPr id="6" name="BlokTextu 1"/>
        <xdr:cNvSpPr txBox="1"/>
      </xdr:nvSpPr>
      <xdr:spPr>
        <a:xfrm>
          <a:off x="3562350" y="2657475"/>
          <a:ext cx="2314575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Accident insurance benefits</a:t>
          </a:r>
        </a:p>
      </xdr:txBody>
    </xdr:sp>
    <xdr:clientData/>
  </xdr:twoCellAnchor>
  <xdr:twoCellAnchor>
    <xdr:from>
      <xdr:col>0</xdr:col>
      <xdr:colOff>3562350</xdr:colOff>
      <xdr:row>13</xdr:row>
      <xdr:rowOff>47625</xdr:rowOff>
    </xdr:from>
    <xdr:to>
      <xdr:col>0</xdr:col>
      <xdr:colOff>5267325</xdr:colOff>
      <xdr:row>14</xdr:row>
      <xdr:rowOff>142875</xdr:rowOff>
    </xdr:to>
    <xdr:sp macro="" textlink="">
      <xdr:nvSpPr>
        <xdr:cNvPr id="7" name="BlokTextu 1"/>
        <xdr:cNvSpPr txBox="1"/>
      </xdr:nvSpPr>
      <xdr:spPr>
        <a:xfrm>
          <a:off x="3562350" y="2152650"/>
          <a:ext cx="1704975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Disability insurance benefits</a:t>
          </a:r>
        </a:p>
      </xdr:txBody>
    </xdr:sp>
    <xdr:clientData/>
  </xdr:twoCellAnchor>
  <xdr:twoCellAnchor>
    <xdr:from>
      <xdr:col>0</xdr:col>
      <xdr:colOff>3562350</xdr:colOff>
      <xdr:row>10</xdr:row>
      <xdr:rowOff>66675</xdr:rowOff>
    </xdr:from>
    <xdr:to>
      <xdr:col>0</xdr:col>
      <xdr:colOff>5191125</xdr:colOff>
      <xdr:row>12</xdr:row>
      <xdr:rowOff>0</xdr:rowOff>
    </xdr:to>
    <xdr:sp macro="" textlink="">
      <xdr:nvSpPr>
        <xdr:cNvPr id="8" name="BlokTextu 1"/>
        <xdr:cNvSpPr txBox="1"/>
      </xdr:nvSpPr>
      <xdr:spPr>
        <a:xfrm>
          <a:off x="3562350" y="1685925"/>
          <a:ext cx="1628775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Old-age insurance benefits</a:t>
          </a:r>
        </a:p>
      </xdr:txBody>
    </xdr:sp>
    <xdr:clientData/>
  </xdr:twoCellAnchor>
  <xdr:twoCellAnchor>
    <xdr:from>
      <xdr:col>0</xdr:col>
      <xdr:colOff>3562350</xdr:colOff>
      <xdr:row>19</xdr:row>
      <xdr:rowOff>47625</xdr:rowOff>
    </xdr:from>
    <xdr:to>
      <xdr:col>0</xdr:col>
      <xdr:colOff>5876925</xdr:colOff>
      <xdr:row>20</xdr:row>
      <xdr:rowOff>142875</xdr:rowOff>
    </xdr:to>
    <xdr:sp macro="" textlink="">
      <xdr:nvSpPr>
        <xdr:cNvPr id="10" name="BlokTextu 1"/>
        <xdr:cNvSpPr txBox="1"/>
      </xdr:nvSpPr>
      <xdr:spPr>
        <a:xfrm>
          <a:off x="3562350" y="3124200"/>
          <a:ext cx="2314575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Guarantee insurance benefits</a:t>
          </a:r>
        </a:p>
      </xdr:txBody>
    </xdr:sp>
    <xdr:clientData/>
  </xdr:twoCellAnchor>
  <xdr:twoCellAnchor>
    <xdr:from>
      <xdr:col>0</xdr:col>
      <xdr:colOff>3562350</xdr:colOff>
      <xdr:row>22</xdr:row>
      <xdr:rowOff>19050</xdr:rowOff>
    </xdr:from>
    <xdr:to>
      <xdr:col>0</xdr:col>
      <xdr:colOff>5876925</xdr:colOff>
      <xdr:row>23</xdr:row>
      <xdr:rowOff>114300</xdr:rowOff>
    </xdr:to>
    <xdr:sp macro="" textlink="">
      <xdr:nvSpPr>
        <xdr:cNvPr id="11" name="BlokTextu 1"/>
        <xdr:cNvSpPr txBox="1"/>
      </xdr:nvSpPr>
      <xdr:spPr>
        <a:xfrm>
          <a:off x="3562350" y="3257550"/>
          <a:ext cx="2314575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Unemployment benefits</a:t>
          </a:r>
        </a:p>
      </xdr:txBody>
    </xdr:sp>
    <xdr:clientData/>
  </xdr:twoCellAnchor>
  <xdr:twoCellAnchor>
    <xdr:from>
      <xdr:col>0</xdr:col>
      <xdr:colOff>2428876</xdr:colOff>
      <xdr:row>31</xdr:row>
      <xdr:rowOff>95250</xdr:rowOff>
    </xdr:from>
    <xdr:to>
      <xdr:col>1</xdr:col>
      <xdr:colOff>285750</xdr:colOff>
      <xdr:row>48</xdr:row>
      <xdr:rowOff>47624</xdr:rowOff>
    </xdr:to>
    <xdr:graphicFrame macro="">
      <xdr:nvGraphicFramePr>
        <xdr:cNvPr id="12" name="Graf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5381626</xdr:colOff>
      <xdr:row>44</xdr:row>
      <xdr:rowOff>133350</xdr:rowOff>
    </xdr:from>
    <xdr:to>
      <xdr:col>1</xdr:col>
      <xdr:colOff>161926</xdr:colOff>
      <xdr:row>46</xdr:row>
      <xdr:rowOff>85725</xdr:rowOff>
    </xdr:to>
    <xdr:sp macro="" textlink="">
      <xdr:nvSpPr>
        <xdr:cNvPr id="13" name="BlokTextu 1"/>
        <xdr:cNvSpPr txBox="1"/>
      </xdr:nvSpPr>
      <xdr:spPr>
        <a:xfrm>
          <a:off x="5381626" y="7258050"/>
          <a:ext cx="704850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Early solo</a:t>
          </a:r>
        </a:p>
      </xdr:txBody>
    </xdr:sp>
    <xdr:clientData/>
  </xdr:twoCellAnchor>
  <xdr:twoCellAnchor>
    <xdr:from>
      <xdr:col>0</xdr:col>
      <xdr:colOff>4400550</xdr:colOff>
      <xdr:row>44</xdr:row>
      <xdr:rowOff>152400</xdr:rowOff>
    </xdr:from>
    <xdr:to>
      <xdr:col>0</xdr:col>
      <xdr:colOff>5362575</xdr:colOff>
      <xdr:row>47</xdr:row>
      <xdr:rowOff>38100</xdr:rowOff>
    </xdr:to>
    <xdr:sp macro="" textlink="">
      <xdr:nvSpPr>
        <xdr:cNvPr id="15" name="BlokTextu 1"/>
        <xdr:cNvSpPr txBox="1"/>
      </xdr:nvSpPr>
      <xdr:spPr>
        <a:xfrm>
          <a:off x="4400550" y="7277100"/>
          <a:ext cx="962025" cy="3714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sk-SK" sz="1000" i="1">
              <a:solidFill>
                <a:schemeClr val="bg1">
                  <a:lumMod val="50000"/>
                </a:schemeClr>
              </a:solidFill>
            </a:rPr>
            <a:t>Invalidity from youth</a:t>
          </a:r>
        </a:p>
      </xdr:txBody>
    </xdr:sp>
    <xdr:clientData/>
  </xdr:twoCellAnchor>
  <xdr:twoCellAnchor>
    <xdr:from>
      <xdr:col>0</xdr:col>
      <xdr:colOff>3762375</xdr:colOff>
      <xdr:row>43</xdr:row>
      <xdr:rowOff>114300</xdr:rowOff>
    </xdr:from>
    <xdr:to>
      <xdr:col>0</xdr:col>
      <xdr:colOff>4495800</xdr:colOff>
      <xdr:row>45</xdr:row>
      <xdr:rowOff>66675</xdr:rowOff>
    </xdr:to>
    <xdr:sp macro="" textlink="">
      <xdr:nvSpPr>
        <xdr:cNvPr id="16" name="BlokTextu 1"/>
        <xdr:cNvSpPr txBox="1"/>
      </xdr:nvSpPr>
      <xdr:spPr>
        <a:xfrm>
          <a:off x="3762375" y="7077075"/>
          <a:ext cx="733425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Orphan's</a:t>
          </a:r>
        </a:p>
      </xdr:txBody>
    </xdr:sp>
    <xdr:clientData/>
  </xdr:twoCellAnchor>
  <xdr:twoCellAnchor>
    <xdr:from>
      <xdr:col>0</xdr:col>
      <xdr:colOff>2752726</xdr:colOff>
      <xdr:row>43</xdr:row>
      <xdr:rowOff>114300</xdr:rowOff>
    </xdr:from>
    <xdr:to>
      <xdr:col>0</xdr:col>
      <xdr:colOff>3857626</xdr:colOff>
      <xdr:row>45</xdr:row>
      <xdr:rowOff>66675</xdr:rowOff>
    </xdr:to>
    <xdr:sp macro="" textlink="">
      <xdr:nvSpPr>
        <xdr:cNvPr id="17" name="BlokTextu 1"/>
        <xdr:cNvSpPr txBox="1"/>
      </xdr:nvSpPr>
      <xdr:spPr>
        <a:xfrm>
          <a:off x="2752726" y="7077075"/>
          <a:ext cx="1104900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Total widower's</a:t>
          </a:r>
        </a:p>
      </xdr:txBody>
    </xdr:sp>
    <xdr:clientData/>
  </xdr:twoCellAnchor>
  <xdr:twoCellAnchor>
    <xdr:from>
      <xdr:col>0</xdr:col>
      <xdr:colOff>4743450</xdr:colOff>
      <xdr:row>54</xdr:row>
      <xdr:rowOff>133350</xdr:rowOff>
    </xdr:from>
    <xdr:to>
      <xdr:col>0</xdr:col>
      <xdr:colOff>5705475</xdr:colOff>
      <xdr:row>56</xdr:row>
      <xdr:rowOff>85725</xdr:rowOff>
    </xdr:to>
    <xdr:sp macro="" textlink="">
      <xdr:nvSpPr>
        <xdr:cNvPr id="18" name="BlokTextu 1"/>
        <xdr:cNvSpPr txBox="1"/>
      </xdr:nvSpPr>
      <xdr:spPr>
        <a:xfrm>
          <a:off x="4743450" y="8877300"/>
          <a:ext cx="962025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Invalidity solo</a:t>
          </a:r>
        </a:p>
      </xdr:txBody>
    </xdr:sp>
    <xdr:clientData/>
  </xdr:twoCellAnchor>
  <xdr:twoCellAnchor>
    <xdr:from>
      <xdr:col>0</xdr:col>
      <xdr:colOff>2895600</xdr:colOff>
      <xdr:row>54</xdr:row>
      <xdr:rowOff>123825</xdr:rowOff>
    </xdr:from>
    <xdr:to>
      <xdr:col>0</xdr:col>
      <xdr:colOff>3952875</xdr:colOff>
      <xdr:row>56</xdr:row>
      <xdr:rowOff>76200</xdr:rowOff>
    </xdr:to>
    <xdr:sp macro="" textlink="">
      <xdr:nvSpPr>
        <xdr:cNvPr id="19" name="BlokTextu 1"/>
        <xdr:cNvSpPr txBox="1"/>
      </xdr:nvSpPr>
      <xdr:spPr>
        <a:xfrm>
          <a:off x="2895600" y="8867775"/>
          <a:ext cx="1057275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Total widow's</a:t>
          </a:r>
        </a:p>
      </xdr:txBody>
    </xdr:sp>
    <xdr:clientData/>
  </xdr:twoCellAnchor>
  <xdr:twoCellAnchor>
    <xdr:from>
      <xdr:col>0</xdr:col>
      <xdr:colOff>1085850</xdr:colOff>
      <xdr:row>54</xdr:row>
      <xdr:rowOff>142875</xdr:rowOff>
    </xdr:from>
    <xdr:to>
      <xdr:col>0</xdr:col>
      <xdr:colOff>2085975</xdr:colOff>
      <xdr:row>56</xdr:row>
      <xdr:rowOff>95250</xdr:rowOff>
    </xdr:to>
    <xdr:sp macro="" textlink="">
      <xdr:nvSpPr>
        <xdr:cNvPr id="20" name="BlokTextu 1"/>
        <xdr:cNvSpPr txBox="1"/>
      </xdr:nvSpPr>
      <xdr:spPr>
        <a:xfrm>
          <a:off x="1085850" y="8886825"/>
          <a:ext cx="1000125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Old-age solo</a:t>
          </a: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0.00839</cdr:y>
    </cdr:from>
    <cdr:to>
      <cdr:x>0.22108</cdr:x>
      <cdr:y>0.13208</cdr:y>
    </cdr:to>
    <cdr:sp macro="" textlink="">
      <cdr:nvSpPr>
        <cdr:cNvPr id="2" name="BlokTextu 2"/>
        <cdr:cNvSpPr txBox="1"/>
      </cdr:nvSpPr>
      <cdr:spPr>
        <a:xfrm xmlns:a="http://schemas.openxmlformats.org/drawingml/2006/main">
          <a:off x="0" y="31750"/>
          <a:ext cx="1225551" cy="468313"/>
        </a:xfrm>
        <a:prstGeom xmlns:a="http://schemas.openxmlformats.org/drawingml/2006/main" prst="rect">
          <a:avLst/>
        </a:prstGeom>
        <a:solidFill xmlns:a="http://schemas.openxmlformats.org/drawingml/2006/main">
          <a:srgbClr val="FFFFCC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sk-SK" sz="1100"/>
            <a:t>tis. osôb</a:t>
          </a:r>
        </a:p>
        <a:p xmlns:a="http://schemas.openxmlformats.org/drawingml/2006/main">
          <a:pPr algn="l"/>
          <a:r>
            <a:rPr lang="sk-SK" sz="1100" i="1">
              <a:solidFill>
                <a:schemeClr val="bg1">
                  <a:lumMod val="50000"/>
                </a:schemeClr>
              </a:solidFill>
            </a:rPr>
            <a:t>Thous.persons </a:t>
          </a:r>
        </a:p>
        <a:p xmlns:a="http://schemas.openxmlformats.org/drawingml/2006/main">
          <a:pPr algn="ctr"/>
          <a:endParaRPr lang="sk-SK" sz="11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0.01259</cdr:x>
      <cdr:y>0.03909</cdr:y>
    </cdr:from>
    <cdr:to>
      <cdr:x>0.31234</cdr:x>
      <cdr:y>0.16278</cdr:y>
    </cdr:to>
    <cdr:sp macro="" textlink="">
      <cdr:nvSpPr>
        <cdr:cNvPr id="2" name="BlokTextu 2"/>
        <cdr:cNvSpPr txBox="1"/>
      </cdr:nvSpPr>
      <cdr:spPr>
        <a:xfrm xmlns:a="http://schemas.openxmlformats.org/drawingml/2006/main">
          <a:off x="47625" y="84896"/>
          <a:ext cx="1133474" cy="268617"/>
        </a:xfrm>
        <a:prstGeom xmlns:a="http://schemas.openxmlformats.org/drawingml/2006/main" prst="rect">
          <a:avLst/>
        </a:prstGeom>
        <a:solidFill xmlns:a="http://schemas.openxmlformats.org/drawingml/2006/main">
          <a:srgbClr val="FFFFCC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sk-SK" sz="1100"/>
            <a:t>tis. osôb</a:t>
          </a:r>
        </a:p>
        <a:p xmlns:a="http://schemas.openxmlformats.org/drawingml/2006/main">
          <a:pPr algn="l"/>
          <a:r>
            <a:rPr lang="sk-SK" sz="1100" i="1">
              <a:solidFill>
                <a:schemeClr val="bg1">
                  <a:lumMod val="50000"/>
                </a:schemeClr>
              </a:solidFill>
            </a:rPr>
            <a:t>Thous.persons </a:t>
          </a:r>
        </a:p>
        <a:p xmlns:a="http://schemas.openxmlformats.org/drawingml/2006/main">
          <a:pPr algn="ctr"/>
          <a:endParaRPr lang="sk-SK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33</xdr:row>
      <xdr:rowOff>180975</xdr:rowOff>
    </xdr:from>
    <xdr:to>
      <xdr:col>14</xdr:col>
      <xdr:colOff>495300</xdr:colOff>
      <xdr:row>61</xdr:row>
      <xdr:rowOff>30510</xdr:rowOff>
    </xdr:to>
    <xdr:pic>
      <xdr:nvPicPr>
        <xdr:cNvPr id="16" name="Obrázok 1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5562600"/>
          <a:ext cx="9010650" cy="4754910"/>
        </a:xfrm>
        <a:prstGeom prst="rect">
          <a:avLst/>
        </a:prstGeom>
        <a:solidFill>
          <a:srgbClr val="FFFFCC"/>
        </a:solidFill>
      </xdr:spPr>
    </xdr:pic>
    <xdr:clientData/>
  </xdr:twoCellAnchor>
  <xdr:oneCellAnchor>
    <xdr:from>
      <xdr:col>0</xdr:col>
      <xdr:colOff>228599</xdr:colOff>
      <xdr:row>36</xdr:row>
      <xdr:rowOff>95249</xdr:rowOff>
    </xdr:from>
    <xdr:ext cx="1952626" cy="436786"/>
    <xdr:sp macro="" textlink="">
      <xdr:nvSpPr>
        <xdr:cNvPr id="3" name="BlokTextu 2"/>
        <xdr:cNvSpPr txBox="1"/>
      </xdr:nvSpPr>
      <xdr:spPr>
        <a:xfrm>
          <a:off x="228599" y="6048374"/>
          <a:ext cx="1952626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sk-SK" sz="1100"/>
            <a:t>SR</a:t>
          </a:r>
          <a:r>
            <a:rPr lang="sk-SK" sz="1100" baseline="0"/>
            <a:t> : </a:t>
          </a:r>
          <a:r>
            <a:rPr lang="sk-SK" sz="1100"/>
            <a:t>16 862 EUR na obyvateľa</a:t>
          </a:r>
        </a:p>
        <a:p>
          <a:pPr algn="ctr"/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               EUR per capita</a:t>
          </a:r>
        </a:p>
      </xdr:txBody>
    </xdr:sp>
    <xdr:clientData/>
  </xdr:oneCellAnchor>
  <xdr:oneCellAnchor>
    <xdr:from>
      <xdr:col>10</xdr:col>
      <xdr:colOff>180975</xdr:colOff>
      <xdr:row>52</xdr:row>
      <xdr:rowOff>85724</xdr:rowOff>
    </xdr:from>
    <xdr:ext cx="1562100" cy="436786"/>
    <xdr:sp macro="" textlink="">
      <xdr:nvSpPr>
        <xdr:cNvPr id="4" name="BlokTextu 3"/>
        <xdr:cNvSpPr txBox="1"/>
      </xdr:nvSpPr>
      <xdr:spPr>
        <a:xfrm>
          <a:off x="6276975" y="8915399"/>
          <a:ext cx="1562100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lang="sk-SK" sz="1100"/>
            <a:t>EUR na obyvateľa</a:t>
          </a:r>
        </a:p>
        <a:p>
          <a:pPr algn="l"/>
          <a:r>
            <a:rPr lang="sk-SK" sz="1100" i="1">
              <a:solidFill>
                <a:schemeClr val="bg1">
                  <a:lumMod val="50000"/>
                </a:schemeClr>
              </a:solidFill>
            </a:rPr>
            <a:t>EUR per capita</a:t>
          </a:r>
          <a:endParaRPr lang="sk-SK" sz="1100" i="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2</xdr:col>
      <xdr:colOff>114300</xdr:colOff>
      <xdr:row>48</xdr:row>
      <xdr:rowOff>66675</xdr:rowOff>
    </xdr:from>
    <xdr:ext cx="605871" cy="264560"/>
    <xdr:sp macro="" textlink="">
      <xdr:nvSpPr>
        <xdr:cNvPr id="5" name="BlokTextu 4"/>
        <xdr:cNvSpPr txBox="1"/>
      </xdr:nvSpPr>
      <xdr:spPr>
        <a:xfrm>
          <a:off x="1333500" y="8248650"/>
          <a:ext cx="60587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>
              <a:solidFill>
                <a:schemeClr val="bg1"/>
              </a:solidFill>
            </a:rPr>
            <a:t>38 894</a:t>
          </a:r>
          <a:r>
            <a:rPr lang="sk-SK" sz="1100"/>
            <a:t> </a:t>
          </a:r>
        </a:p>
      </xdr:txBody>
    </xdr:sp>
    <xdr:clientData/>
  </xdr:oneCellAnchor>
  <xdr:oneCellAnchor>
    <xdr:from>
      <xdr:col>4</xdr:col>
      <xdr:colOff>85725</xdr:colOff>
      <xdr:row>50</xdr:row>
      <xdr:rowOff>104775</xdr:rowOff>
    </xdr:from>
    <xdr:ext cx="574003" cy="264560"/>
    <xdr:sp macro="" textlink="">
      <xdr:nvSpPr>
        <xdr:cNvPr id="6" name="BlokTextu 5"/>
        <xdr:cNvSpPr txBox="1"/>
      </xdr:nvSpPr>
      <xdr:spPr>
        <a:xfrm>
          <a:off x="2524125" y="8610600"/>
          <a:ext cx="5740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14 493</a:t>
          </a:r>
        </a:p>
      </xdr:txBody>
    </xdr:sp>
    <xdr:clientData/>
  </xdr:oneCellAnchor>
  <xdr:oneCellAnchor>
    <xdr:from>
      <xdr:col>3</xdr:col>
      <xdr:colOff>66675</xdr:colOff>
      <xdr:row>47</xdr:row>
      <xdr:rowOff>38100</xdr:rowOff>
    </xdr:from>
    <xdr:ext cx="605871" cy="264560"/>
    <xdr:sp macro="" textlink="">
      <xdr:nvSpPr>
        <xdr:cNvPr id="7" name="BlokTextu 6"/>
        <xdr:cNvSpPr txBox="1"/>
      </xdr:nvSpPr>
      <xdr:spPr>
        <a:xfrm>
          <a:off x="1895475" y="8058150"/>
          <a:ext cx="60587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>
              <a:solidFill>
                <a:schemeClr val="bg1"/>
              </a:solidFill>
            </a:rPr>
            <a:t>18 496 </a:t>
          </a:r>
        </a:p>
      </xdr:txBody>
    </xdr:sp>
    <xdr:clientData/>
  </xdr:oneCellAnchor>
  <xdr:oneCellAnchor>
    <xdr:from>
      <xdr:col>4</xdr:col>
      <xdr:colOff>219075</xdr:colOff>
      <xdr:row>43</xdr:row>
      <xdr:rowOff>152400</xdr:rowOff>
    </xdr:from>
    <xdr:ext cx="574003" cy="264560"/>
    <xdr:sp macro="" textlink="">
      <xdr:nvSpPr>
        <xdr:cNvPr id="8" name="BlokTextu 7"/>
        <xdr:cNvSpPr txBox="1"/>
      </xdr:nvSpPr>
      <xdr:spPr>
        <a:xfrm>
          <a:off x="2657475" y="7439025"/>
          <a:ext cx="5740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13 954</a:t>
          </a:r>
        </a:p>
      </xdr:txBody>
    </xdr:sp>
    <xdr:clientData/>
  </xdr:oneCellAnchor>
  <xdr:oneCellAnchor>
    <xdr:from>
      <xdr:col>6</xdr:col>
      <xdr:colOff>9525</xdr:colOff>
      <xdr:row>40</xdr:row>
      <xdr:rowOff>161925</xdr:rowOff>
    </xdr:from>
    <xdr:ext cx="574003" cy="264560"/>
    <xdr:sp macro="" textlink="">
      <xdr:nvSpPr>
        <xdr:cNvPr id="9" name="BlokTextu 8"/>
        <xdr:cNvSpPr txBox="1"/>
      </xdr:nvSpPr>
      <xdr:spPr>
        <a:xfrm>
          <a:off x="3667125" y="6877050"/>
          <a:ext cx="5740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14 631</a:t>
          </a:r>
        </a:p>
      </xdr:txBody>
    </xdr:sp>
    <xdr:clientData/>
  </xdr:oneCellAnchor>
  <xdr:oneCellAnchor>
    <xdr:from>
      <xdr:col>6</xdr:col>
      <xdr:colOff>390525</xdr:colOff>
      <xdr:row>47</xdr:row>
      <xdr:rowOff>76200</xdr:rowOff>
    </xdr:from>
    <xdr:ext cx="574003" cy="264560"/>
    <xdr:sp macro="" textlink="">
      <xdr:nvSpPr>
        <xdr:cNvPr id="10" name="BlokTextu 9"/>
        <xdr:cNvSpPr txBox="1"/>
      </xdr:nvSpPr>
      <xdr:spPr>
        <a:xfrm>
          <a:off x="4048125" y="8096250"/>
          <a:ext cx="5740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12 098</a:t>
          </a:r>
        </a:p>
      </xdr:txBody>
    </xdr:sp>
    <xdr:clientData/>
  </xdr:oneCellAnchor>
  <xdr:oneCellAnchor>
    <xdr:from>
      <xdr:col>10</xdr:col>
      <xdr:colOff>38100</xdr:colOff>
      <xdr:row>42</xdr:row>
      <xdr:rowOff>66675</xdr:rowOff>
    </xdr:from>
    <xdr:ext cx="605871" cy="264560"/>
    <xdr:sp macro="" textlink="">
      <xdr:nvSpPr>
        <xdr:cNvPr id="11" name="BlokTextu 10"/>
        <xdr:cNvSpPr txBox="1"/>
      </xdr:nvSpPr>
      <xdr:spPr>
        <a:xfrm>
          <a:off x="6134100" y="7162800"/>
          <a:ext cx="60587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10 291 </a:t>
          </a:r>
        </a:p>
      </xdr:txBody>
    </xdr:sp>
    <xdr:clientData/>
  </xdr:oneCellAnchor>
  <xdr:oneCellAnchor>
    <xdr:from>
      <xdr:col>9</xdr:col>
      <xdr:colOff>438150</xdr:colOff>
      <xdr:row>46</xdr:row>
      <xdr:rowOff>28575</xdr:rowOff>
    </xdr:from>
    <xdr:ext cx="574003" cy="264560"/>
    <xdr:sp macro="" textlink="">
      <xdr:nvSpPr>
        <xdr:cNvPr id="12" name="BlokTextu 11"/>
        <xdr:cNvSpPr txBox="1"/>
      </xdr:nvSpPr>
      <xdr:spPr>
        <a:xfrm>
          <a:off x="5924550" y="7886700"/>
          <a:ext cx="5740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sk-SK" sz="1100"/>
            <a:t>13 848</a:t>
          </a:r>
        </a:p>
      </xdr:txBody>
    </xdr:sp>
    <xdr:clientData/>
  </xdr:oneCellAnchor>
  <xdr:twoCellAnchor>
    <xdr:from>
      <xdr:col>0</xdr:col>
      <xdr:colOff>0</xdr:colOff>
      <xdr:row>3</xdr:row>
      <xdr:rowOff>66675</xdr:rowOff>
    </xdr:from>
    <xdr:to>
      <xdr:col>14</xdr:col>
      <xdr:colOff>409575</xdr:colOff>
      <xdr:row>28</xdr:row>
      <xdr:rowOff>1</xdr:rowOff>
    </xdr:to>
    <xdr:graphicFrame macro="">
      <xdr:nvGraphicFramePr>
        <xdr:cNvPr id="14" name="Graf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533400</xdr:colOff>
      <xdr:row>55</xdr:row>
      <xdr:rowOff>28574</xdr:rowOff>
    </xdr:from>
    <xdr:to>
      <xdr:col>12</xdr:col>
      <xdr:colOff>590550</xdr:colOff>
      <xdr:row>60</xdr:row>
      <xdr:rowOff>104774</xdr:rowOff>
    </xdr:to>
    <xdr:sp macro="" textlink="">
      <xdr:nvSpPr>
        <xdr:cNvPr id="17" name="BlokTextu 16"/>
        <xdr:cNvSpPr txBox="1"/>
      </xdr:nvSpPr>
      <xdr:spPr>
        <a:xfrm>
          <a:off x="6629400" y="9344024"/>
          <a:ext cx="1276350" cy="885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000"/>
            <a:t> 10 001 -  13</a:t>
          </a:r>
          <a:r>
            <a:rPr lang="sk-SK" sz="1000" baseline="0"/>
            <a:t> 000</a:t>
          </a:r>
          <a:endParaRPr lang="sk-SK" sz="1000"/>
        </a:p>
        <a:p>
          <a:r>
            <a:rPr lang="sk-SK" sz="1000"/>
            <a:t> 13 001 - 16 000</a:t>
          </a:r>
        </a:p>
        <a:p>
          <a:r>
            <a:rPr lang="sk-SK" sz="1000"/>
            <a:t> 16 001 - 19 000</a:t>
          </a:r>
        </a:p>
        <a:p>
          <a:r>
            <a:rPr lang="sk-SK" sz="1000"/>
            <a:t> 19 001 - 40 000</a:t>
          </a:r>
        </a:p>
      </xdr:txBody>
    </xdr:sp>
    <xdr:clientData/>
  </xdr:twoCellAnchor>
  <xdr:twoCellAnchor>
    <xdr:from>
      <xdr:col>0</xdr:col>
      <xdr:colOff>0</xdr:colOff>
      <xdr:row>4</xdr:row>
      <xdr:rowOff>142875</xdr:rowOff>
    </xdr:from>
    <xdr:to>
      <xdr:col>1</xdr:col>
      <xdr:colOff>133350</xdr:colOff>
      <xdr:row>7</xdr:row>
      <xdr:rowOff>123825</xdr:rowOff>
    </xdr:to>
    <xdr:sp macro="" textlink="">
      <xdr:nvSpPr>
        <xdr:cNvPr id="15" name="BlokTextu 14"/>
        <xdr:cNvSpPr txBox="1"/>
      </xdr:nvSpPr>
      <xdr:spPr>
        <a:xfrm>
          <a:off x="0" y="523875"/>
          <a:ext cx="742950" cy="466725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/>
            <a:t>mil.EUR</a:t>
          </a:r>
        </a:p>
        <a:p>
          <a:pPr algn="l"/>
          <a:r>
            <a:rPr lang="sk-SK" sz="1100" i="1">
              <a:solidFill>
                <a:schemeClr val="bg1">
                  <a:lumMod val="50000"/>
                </a:schemeClr>
              </a:solidFill>
            </a:rPr>
            <a:t>EUR mill. </a:t>
          </a:r>
        </a:p>
        <a:p>
          <a:endParaRPr lang="sk-SK" sz="1100"/>
        </a:p>
      </xdr:txBody>
    </xdr:sp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0.35484</cdr:x>
      <cdr:y>0.91495</cdr:y>
    </cdr:from>
    <cdr:to>
      <cdr:x>0.49438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173672" y="3747407"/>
          <a:ext cx="1248042" cy="348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Current prices</a:t>
          </a:r>
        </a:p>
      </cdr:txBody>
    </cdr:sp>
  </cdr:relSizeAnchor>
  <cdr:relSizeAnchor xmlns:cdr="http://schemas.openxmlformats.org/drawingml/2006/chartDrawing">
    <cdr:from>
      <cdr:x>0.57168</cdr:x>
      <cdr:y>0.91495</cdr:y>
    </cdr:from>
    <cdr:to>
      <cdr:x>0.71121</cdr:x>
      <cdr:y>1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5113128" y="3747407"/>
          <a:ext cx="1247953" cy="3483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Constant prices (2015</a:t>
          </a:r>
          <a:r>
            <a:rPr lang="sk-SK" sz="1000" i="1" baseline="0">
              <a:solidFill>
                <a:schemeClr val="bg1">
                  <a:lumMod val="50000"/>
                </a:schemeClr>
              </a:solidFill>
            </a:rPr>
            <a:t> = 100)</a:t>
          </a:r>
          <a:endParaRPr lang="sk-SK" sz="1000" i="1">
            <a:solidFill>
              <a:schemeClr val="bg1">
                <a:lumMod val="50000"/>
              </a:schemeClr>
            </a:solidFill>
          </a:endParaRP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147637</xdr:rowOff>
    </xdr:from>
    <xdr:to>
      <xdr:col>7</xdr:col>
      <xdr:colOff>361950</xdr:colOff>
      <xdr:row>27</xdr:row>
      <xdr:rowOff>28575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361950</xdr:colOff>
      <xdr:row>3</xdr:row>
      <xdr:rowOff>147635</xdr:rowOff>
    </xdr:from>
    <xdr:to>
      <xdr:col>15</xdr:col>
      <xdr:colOff>57150</xdr:colOff>
      <xdr:row>27</xdr:row>
      <xdr:rowOff>28575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266700</xdr:colOff>
      <xdr:row>8</xdr:row>
      <xdr:rowOff>142874</xdr:rowOff>
    </xdr:from>
    <xdr:to>
      <xdr:col>4</xdr:col>
      <xdr:colOff>438150</xdr:colOff>
      <xdr:row>14</xdr:row>
      <xdr:rowOff>38099</xdr:rowOff>
    </xdr:to>
    <xdr:sp macro="" textlink="">
      <xdr:nvSpPr>
        <xdr:cNvPr id="4" name="BlokTextu 3"/>
        <xdr:cNvSpPr txBox="1"/>
      </xdr:nvSpPr>
      <xdr:spPr>
        <a:xfrm>
          <a:off x="2095500" y="1466849"/>
          <a:ext cx="781050" cy="866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000"/>
            <a:t>Dovoz  </a:t>
          </a:r>
          <a:r>
            <a:rPr lang="sk-SK" sz="1000" i="1">
              <a:solidFill>
                <a:schemeClr val="bg1">
                  <a:lumMod val="50000"/>
                </a:schemeClr>
              </a:solidFill>
            </a:rPr>
            <a:t>Import</a:t>
          </a:r>
        </a:p>
        <a:p>
          <a:pPr algn="ctr"/>
          <a:r>
            <a:rPr lang="sk-SK" sz="1000" b="1">
              <a:solidFill>
                <a:sysClr val="windowText" lastClr="000000"/>
              </a:solidFill>
            </a:rPr>
            <a:t>86 676</a:t>
          </a:r>
        </a:p>
        <a:p>
          <a:pPr algn="ctr"/>
          <a:r>
            <a:rPr lang="sk-SK" sz="1000"/>
            <a:t>mil. EUR</a:t>
          </a:r>
        </a:p>
        <a:p>
          <a:pPr algn="ctr"/>
          <a:r>
            <a:rPr lang="sk-SK" sz="1000" i="1">
              <a:solidFill>
                <a:schemeClr val="bg1">
                  <a:lumMod val="50000"/>
                </a:schemeClr>
              </a:solidFill>
            </a:rPr>
            <a:t>EUR</a:t>
          </a:r>
          <a:r>
            <a:rPr lang="sk-SK" sz="1000" i="1" baseline="0">
              <a:solidFill>
                <a:schemeClr val="bg1">
                  <a:lumMod val="50000"/>
                </a:schemeClr>
              </a:solidFill>
            </a:rPr>
            <a:t> mill.</a:t>
          </a:r>
          <a:endParaRPr lang="sk-SK" sz="1000" i="1">
            <a:solidFill>
              <a:schemeClr val="bg1">
                <a:lumMod val="50000"/>
              </a:schemeClr>
            </a:solidFill>
          </a:endParaRPr>
        </a:p>
      </xdr:txBody>
    </xdr:sp>
    <xdr:clientData/>
  </xdr:twoCellAnchor>
  <xdr:twoCellAnchor>
    <xdr:from>
      <xdr:col>10</xdr:col>
      <xdr:colOff>600075</xdr:colOff>
      <xdr:row>8</xdr:row>
      <xdr:rowOff>57150</xdr:rowOff>
    </xdr:from>
    <xdr:to>
      <xdr:col>12</xdr:col>
      <xdr:colOff>95250</xdr:colOff>
      <xdr:row>14</xdr:row>
      <xdr:rowOff>19050</xdr:rowOff>
    </xdr:to>
    <xdr:sp macro="" textlink="">
      <xdr:nvSpPr>
        <xdr:cNvPr id="5" name="BlokTextu 4"/>
        <xdr:cNvSpPr txBox="1"/>
      </xdr:nvSpPr>
      <xdr:spPr>
        <a:xfrm>
          <a:off x="6696075" y="1219200"/>
          <a:ext cx="714375" cy="933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000"/>
            <a:t>Vývoz  </a:t>
          </a:r>
          <a:r>
            <a:rPr lang="sk-SK" sz="1000" i="1">
              <a:solidFill>
                <a:schemeClr val="bg1">
                  <a:lumMod val="50000"/>
                </a:schemeClr>
              </a:solidFill>
            </a:rPr>
            <a:t>Export</a:t>
          </a:r>
        </a:p>
        <a:p>
          <a:pPr algn="ctr"/>
          <a:r>
            <a:rPr lang="sk-SK" sz="1000" b="1">
              <a:solidFill>
                <a:sysClr val="windowText" lastClr="000000"/>
              </a:solidFill>
            </a:rPr>
            <a:t>88 552</a:t>
          </a:r>
        </a:p>
        <a:p>
          <a:pPr algn="ctr"/>
          <a:r>
            <a:rPr lang="sk-SK" sz="1000"/>
            <a:t>mil. EUR</a:t>
          </a:r>
        </a:p>
        <a:p>
          <a:pPr algn="ctr"/>
          <a:r>
            <a:rPr lang="sk-SK" sz="1000" i="1">
              <a:solidFill>
                <a:schemeClr val="bg1">
                  <a:lumMod val="50000"/>
                </a:schemeClr>
              </a:solidFill>
            </a:rPr>
            <a:t>EUR mill.</a:t>
          </a:r>
        </a:p>
      </xdr:txBody>
    </xdr:sp>
    <xdr:clientData/>
  </xdr:twoCellAnchor>
  <xdr:twoCellAnchor>
    <xdr:from>
      <xdr:col>0</xdr:col>
      <xdr:colOff>0</xdr:colOff>
      <xdr:row>30</xdr:row>
      <xdr:rowOff>161924</xdr:rowOff>
    </xdr:from>
    <xdr:to>
      <xdr:col>15</xdr:col>
      <xdr:colOff>19050</xdr:colOff>
      <xdr:row>59</xdr:row>
      <xdr:rowOff>123824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314325</xdr:colOff>
      <xdr:row>53</xdr:row>
      <xdr:rowOff>66675</xdr:rowOff>
    </xdr:from>
    <xdr:to>
      <xdr:col>4</xdr:col>
      <xdr:colOff>161925</xdr:colOff>
      <xdr:row>54</xdr:row>
      <xdr:rowOff>95250</xdr:rowOff>
    </xdr:to>
    <xdr:sp macro="" textlink="">
      <xdr:nvSpPr>
        <xdr:cNvPr id="8" name="BlokTextu 1"/>
        <xdr:cNvSpPr txBox="1"/>
      </xdr:nvSpPr>
      <xdr:spPr>
        <a:xfrm>
          <a:off x="923925" y="8686800"/>
          <a:ext cx="1676400" cy="1905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Industry</a:t>
          </a:r>
        </a:p>
      </xdr:txBody>
    </xdr:sp>
    <xdr:clientData/>
  </xdr:twoCellAnchor>
  <xdr:twoCellAnchor>
    <xdr:from>
      <xdr:col>8</xdr:col>
      <xdr:colOff>476249</xdr:colOff>
      <xdr:row>53</xdr:row>
      <xdr:rowOff>66674</xdr:rowOff>
    </xdr:from>
    <xdr:to>
      <xdr:col>12</xdr:col>
      <xdr:colOff>428624</xdr:colOff>
      <xdr:row>55</xdr:row>
      <xdr:rowOff>19049</xdr:rowOff>
    </xdr:to>
    <xdr:sp macro="" textlink="">
      <xdr:nvSpPr>
        <xdr:cNvPr id="9" name="BlokTextu 1"/>
        <xdr:cNvSpPr txBox="1"/>
      </xdr:nvSpPr>
      <xdr:spPr>
        <a:xfrm>
          <a:off x="5353049" y="8686799"/>
          <a:ext cx="2390775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Prices of construction works</a:t>
          </a:r>
        </a:p>
      </xdr:txBody>
    </xdr:sp>
    <xdr:clientData/>
  </xdr:twoCellAnchor>
  <xdr:twoCellAnchor>
    <xdr:from>
      <xdr:col>1</xdr:col>
      <xdr:colOff>314325</xdr:colOff>
      <xdr:row>55</xdr:row>
      <xdr:rowOff>123824</xdr:rowOff>
    </xdr:from>
    <xdr:to>
      <xdr:col>7</xdr:col>
      <xdr:colOff>428625</xdr:colOff>
      <xdr:row>57</xdr:row>
      <xdr:rowOff>114299</xdr:rowOff>
    </xdr:to>
    <xdr:sp macro="" textlink="">
      <xdr:nvSpPr>
        <xdr:cNvPr id="10" name="BlokTextu 1"/>
        <xdr:cNvSpPr txBox="1"/>
      </xdr:nvSpPr>
      <xdr:spPr>
        <a:xfrm>
          <a:off x="923925" y="9067799"/>
          <a:ext cx="3771900" cy="3143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Prices of materials and components consumed in construction</a:t>
          </a:r>
        </a:p>
      </xdr:txBody>
    </xdr:sp>
    <xdr:clientData/>
  </xdr:twoCellAnchor>
  <xdr:twoCellAnchor>
    <xdr:from>
      <xdr:col>8</xdr:col>
      <xdr:colOff>466725</xdr:colOff>
      <xdr:row>55</xdr:row>
      <xdr:rowOff>133349</xdr:rowOff>
    </xdr:from>
    <xdr:to>
      <xdr:col>12</xdr:col>
      <xdr:colOff>295275</xdr:colOff>
      <xdr:row>57</xdr:row>
      <xdr:rowOff>123824</xdr:rowOff>
    </xdr:to>
    <xdr:sp macro="" textlink="">
      <xdr:nvSpPr>
        <xdr:cNvPr id="11" name="BlokTextu 1"/>
        <xdr:cNvSpPr txBox="1"/>
      </xdr:nvSpPr>
      <xdr:spPr>
        <a:xfrm>
          <a:off x="5343525" y="9077324"/>
          <a:ext cx="2266950" cy="3143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Prices of agricultural products</a:t>
          </a:r>
        </a:p>
      </xdr:txBody>
    </xdr:sp>
    <xdr:clientData/>
  </xdr:twoCellAnchor>
  <xdr:twoCellAnchor>
    <xdr:from>
      <xdr:col>1</xdr:col>
      <xdr:colOff>314324</xdr:colOff>
      <xdr:row>58</xdr:row>
      <xdr:rowOff>19050</xdr:rowOff>
    </xdr:from>
    <xdr:to>
      <xdr:col>4</xdr:col>
      <xdr:colOff>361949</xdr:colOff>
      <xdr:row>59</xdr:row>
      <xdr:rowOff>19050</xdr:rowOff>
    </xdr:to>
    <xdr:sp macro="" textlink="">
      <xdr:nvSpPr>
        <xdr:cNvPr id="12" name="BlokTextu 1"/>
        <xdr:cNvSpPr txBox="1"/>
      </xdr:nvSpPr>
      <xdr:spPr>
        <a:xfrm>
          <a:off x="923924" y="9448800"/>
          <a:ext cx="1876425" cy="1619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Prices of supplies to agriculture</a:t>
          </a:r>
        </a:p>
      </xdr:txBody>
    </xdr:sp>
    <xdr:clientData/>
  </xdr:twoCellAnchor>
  <xdr:twoCellAnchor>
    <xdr:from>
      <xdr:col>8</xdr:col>
      <xdr:colOff>466725</xdr:colOff>
      <xdr:row>58</xdr:row>
      <xdr:rowOff>19050</xdr:rowOff>
    </xdr:from>
    <xdr:to>
      <xdr:col>11</xdr:col>
      <xdr:colOff>314325</xdr:colOff>
      <xdr:row>59</xdr:row>
      <xdr:rowOff>47625</xdr:rowOff>
    </xdr:to>
    <xdr:sp macro="" textlink="">
      <xdr:nvSpPr>
        <xdr:cNvPr id="13" name="BlokTextu 1"/>
        <xdr:cNvSpPr txBox="1"/>
      </xdr:nvSpPr>
      <xdr:spPr>
        <a:xfrm>
          <a:off x="5343525" y="9448800"/>
          <a:ext cx="1676400" cy="1905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Forestry prices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</xdr:row>
      <xdr:rowOff>47625</xdr:rowOff>
    </xdr:from>
    <xdr:to>
      <xdr:col>10</xdr:col>
      <xdr:colOff>190499</xdr:colOff>
      <xdr:row>29</xdr:row>
      <xdr:rowOff>114300</xdr:rowOff>
    </xdr:to>
    <xdr:graphicFrame macro="">
      <xdr:nvGraphicFramePr>
        <xdr:cNvPr id="11" name="Graf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361950</xdr:colOff>
      <xdr:row>27</xdr:row>
      <xdr:rowOff>0</xdr:rowOff>
    </xdr:from>
    <xdr:to>
      <xdr:col>3</xdr:col>
      <xdr:colOff>161925</xdr:colOff>
      <xdr:row>29</xdr:row>
      <xdr:rowOff>38100</xdr:rowOff>
    </xdr:to>
    <xdr:sp macro="" textlink="">
      <xdr:nvSpPr>
        <xdr:cNvPr id="12" name="BlokTextu 1"/>
        <xdr:cNvSpPr txBox="1"/>
      </xdr:nvSpPr>
      <xdr:spPr>
        <a:xfrm>
          <a:off x="971550" y="5029200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Self-employed natural persons</a:t>
          </a:r>
        </a:p>
      </xdr:txBody>
    </xdr:sp>
    <xdr:clientData/>
  </xdr:twoCellAnchor>
  <xdr:twoCellAnchor>
    <xdr:from>
      <xdr:col>4</xdr:col>
      <xdr:colOff>104775</xdr:colOff>
      <xdr:row>27</xdr:row>
      <xdr:rowOff>0</xdr:rowOff>
    </xdr:from>
    <xdr:to>
      <xdr:col>5</xdr:col>
      <xdr:colOff>514350</xdr:colOff>
      <xdr:row>29</xdr:row>
      <xdr:rowOff>38100</xdr:rowOff>
    </xdr:to>
    <xdr:sp macro="" textlink="">
      <xdr:nvSpPr>
        <xdr:cNvPr id="13" name="BlokTextu 1"/>
        <xdr:cNvSpPr txBox="1"/>
      </xdr:nvSpPr>
      <xdr:spPr>
        <a:xfrm>
          <a:off x="2543175" y="5029200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Year-to-year change (%)</a:t>
          </a:r>
        </a:p>
      </xdr:txBody>
    </xdr:sp>
    <xdr:clientData/>
  </xdr:twoCellAnchor>
  <xdr:twoCellAnchor>
    <xdr:from>
      <xdr:col>7</xdr:col>
      <xdr:colOff>9525</xdr:colOff>
      <xdr:row>26</xdr:row>
      <xdr:rowOff>9525</xdr:rowOff>
    </xdr:from>
    <xdr:to>
      <xdr:col>8</xdr:col>
      <xdr:colOff>419100</xdr:colOff>
      <xdr:row>28</xdr:row>
      <xdr:rowOff>47625</xdr:rowOff>
    </xdr:to>
    <xdr:sp macro="" textlink="">
      <xdr:nvSpPr>
        <xdr:cNvPr id="14" name="BlokTextu 1"/>
        <xdr:cNvSpPr txBox="1"/>
      </xdr:nvSpPr>
      <xdr:spPr>
        <a:xfrm>
          <a:off x="4276725" y="4876800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National year-to-year change</a:t>
          </a:r>
        </a:p>
      </xdr:txBody>
    </xdr:sp>
    <xdr:clientData/>
  </xdr:twoCellAnchor>
  <xdr:twoCellAnchor>
    <xdr:from>
      <xdr:col>0</xdr:col>
      <xdr:colOff>0</xdr:colOff>
      <xdr:row>33</xdr:row>
      <xdr:rowOff>123824</xdr:rowOff>
    </xdr:from>
    <xdr:to>
      <xdr:col>10</xdr:col>
      <xdr:colOff>161924</xdr:colOff>
      <xdr:row>64</xdr:row>
      <xdr:rowOff>38100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57149</xdr:rowOff>
    </xdr:from>
    <xdr:to>
      <xdr:col>0</xdr:col>
      <xdr:colOff>466724</xdr:colOff>
      <xdr:row>36</xdr:row>
      <xdr:rowOff>57150</xdr:rowOff>
    </xdr:to>
    <xdr:sp macro="" textlink="">
      <xdr:nvSpPr>
        <xdr:cNvPr id="10" name="BlokTextu 9"/>
        <xdr:cNvSpPr txBox="1"/>
      </xdr:nvSpPr>
      <xdr:spPr>
        <a:xfrm>
          <a:off x="0" y="6219824"/>
          <a:ext cx="466724" cy="4857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sk-SK" sz="1000"/>
            <a:t>tony</a:t>
          </a:r>
        </a:p>
        <a:p>
          <a:pPr algn="ctr"/>
          <a:r>
            <a:rPr lang="sk-SK" sz="1000" i="1">
              <a:solidFill>
                <a:schemeClr val="bg1">
                  <a:lumMod val="50000"/>
                </a:schemeClr>
              </a:solidFill>
            </a:rPr>
            <a:t>Tons</a:t>
          </a:r>
        </a:p>
        <a:p>
          <a:pPr algn="ctr"/>
          <a:endParaRPr lang="sk-SK" sz="1100"/>
        </a:p>
      </xdr:txBody>
    </xdr:sp>
    <xdr:clientData/>
  </xdr:twoCellAnchor>
  <xdr:twoCellAnchor>
    <xdr:from>
      <xdr:col>2</xdr:col>
      <xdr:colOff>247650</xdr:colOff>
      <xdr:row>60</xdr:row>
      <xdr:rowOff>123825</xdr:rowOff>
    </xdr:from>
    <xdr:to>
      <xdr:col>4</xdr:col>
      <xdr:colOff>47625</xdr:colOff>
      <xdr:row>62</xdr:row>
      <xdr:rowOff>19050</xdr:rowOff>
    </xdr:to>
    <xdr:sp macro="" textlink="">
      <xdr:nvSpPr>
        <xdr:cNvPr id="16" name="BlokTextu 1"/>
        <xdr:cNvSpPr txBox="1"/>
      </xdr:nvSpPr>
      <xdr:spPr>
        <a:xfrm>
          <a:off x="1466850" y="10658475"/>
          <a:ext cx="1019175" cy="2190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Fungicides and bactericides</a:t>
          </a:r>
        </a:p>
      </xdr:txBody>
    </xdr:sp>
    <xdr:clientData/>
  </xdr:twoCellAnchor>
  <xdr:twoCellAnchor>
    <xdr:from>
      <xdr:col>3</xdr:col>
      <xdr:colOff>600075</xdr:colOff>
      <xdr:row>60</xdr:row>
      <xdr:rowOff>123825</xdr:rowOff>
    </xdr:from>
    <xdr:to>
      <xdr:col>5</xdr:col>
      <xdr:colOff>514350</xdr:colOff>
      <xdr:row>61</xdr:row>
      <xdr:rowOff>142875</xdr:rowOff>
    </xdr:to>
    <xdr:sp macro="" textlink="">
      <xdr:nvSpPr>
        <xdr:cNvPr id="17" name="BlokTextu 1"/>
        <xdr:cNvSpPr txBox="1"/>
      </xdr:nvSpPr>
      <xdr:spPr>
        <a:xfrm>
          <a:off x="2428875" y="10658475"/>
          <a:ext cx="1133475" cy="1809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Herbicides in total</a:t>
          </a:r>
        </a:p>
      </xdr:txBody>
    </xdr:sp>
    <xdr:clientData/>
  </xdr:twoCellAnchor>
  <xdr:twoCellAnchor>
    <xdr:from>
      <xdr:col>8</xdr:col>
      <xdr:colOff>76200</xdr:colOff>
      <xdr:row>60</xdr:row>
      <xdr:rowOff>123825</xdr:rowOff>
    </xdr:from>
    <xdr:to>
      <xdr:col>10</xdr:col>
      <xdr:colOff>85725</xdr:colOff>
      <xdr:row>62</xdr:row>
      <xdr:rowOff>76200</xdr:rowOff>
    </xdr:to>
    <xdr:sp macro="" textlink="">
      <xdr:nvSpPr>
        <xdr:cNvPr id="18" name="BlokTextu 1"/>
        <xdr:cNvSpPr txBox="1"/>
      </xdr:nvSpPr>
      <xdr:spPr>
        <a:xfrm>
          <a:off x="4953000" y="10658475"/>
          <a:ext cx="1228725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Other preparation</a:t>
          </a:r>
        </a:p>
      </xdr:txBody>
    </xdr:sp>
    <xdr:clientData/>
  </xdr:twoCellAnchor>
  <xdr:twoCellAnchor>
    <xdr:from>
      <xdr:col>5</xdr:col>
      <xdr:colOff>600075</xdr:colOff>
      <xdr:row>60</xdr:row>
      <xdr:rowOff>133350</xdr:rowOff>
    </xdr:from>
    <xdr:to>
      <xdr:col>8</xdr:col>
      <xdr:colOff>9525</xdr:colOff>
      <xdr:row>62</xdr:row>
      <xdr:rowOff>85725</xdr:rowOff>
    </xdr:to>
    <xdr:sp macro="" textlink="">
      <xdr:nvSpPr>
        <xdr:cNvPr id="19" name="BlokTextu 1"/>
        <xdr:cNvSpPr txBox="1"/>
      </xdr:nvSpPr>
      <xdr:spPr>
        <a:xfrm>
          <a:off x="3648075" y="10668000"/>
          <a:ext cx="1238250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Insecticides in total</a:t>
          </a:r>
        </a:p>
      </xdr:txBody>
    </xdr:sp>
    <xdr:clientData/>
  </xdr:twoCellAnchor>
  <xdr:twoCellAnchor>
    <xdr:from>
      <xdr:col>0</xdr:col>
      <xdr:colOff>542926</xdr:colOff>
      <xdr:row>60</xdr:row>
      <xdr:rowOff>133350</xdr:rowOff>
    </xdr:from>
    <xdr:to>
      <xdr:col>2</xdr:col>
      <xdr:colOff>47626</xdr:colOff>
      <xdr:row>62</xdr:row>
      <xdr:rowOff>85725</xdr:rowOff>
    </xdr:to>
    <xdr:sp macro="" textlink="">
      <xdr:nvSpPr>
        <xdr:cNvPr id="20" name="BlokTextu 1"/>
        <xdr:cNvSpPr txBox="1"/>
      </xdr:nvSpPr>
      <xdr:spPr>
        <a:xfrm>
          <a:off x="542926" y="10668000"/>
          <a:ext cx="723900" cy="2762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Pesticides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0.61622</cdr:x>
      <cdr:y>0.10881</cdr:y>
    </cdr:from>
    <cdr:to>
      <cdr:x>0.78403</cdr:x>
      <cdr:y>0.14726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434189" y="764121"/>
          <a:ext cx="935203" cy="2700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CC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800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Ženy </a:t>
          </a:r>
          <a:r>
            <a:rPr lang="sk-SK" sz="8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sk-SK" sz="800" i="1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  Female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sk-SK" sz="800">
            <a:solidFill>
              <a:schemeClr val="bg1">
                <a:lumMod val="65000"/>
              </a:schemeClr>
            </a:solidFill>
            <a:effectLst/>
          </a:endParaRP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0.22043</cdr:x>
      <cdr:y>0.11202</cdr:y>
    </cdr:from>
    <cdr:to>
      <cdr:x>0.35985</cdr:x>
      <cdr:y>0.15229</cdr:y>
    </cdr:to>
    <cdr:sp macro="" textlink="">
      <cdr:nvSpPr>
        <cdr:cNvPr id="3" name="BlokTextu 1"/>
        <cdr:cNvSpPr txBox="1"/>
      </cdr:nvSpPr>
      <cdr:spPr>
        <a:xfrm xmlns:a="http://schemas.openxmlformats.org/drawingml/2006/main">
          <a:off x="1228436" y="579004"/>
          <a:ext cx="777011" cy="208108"/>
        </a:xfrm>
        <a:prstGeom xmlns:a="http://schemas.openxmlformats.org/drawingml/2006/main" prst="rect">
          <a:avLst/>
        </a:prstGeom>
        <a:solidFill xmlns:a="http://schemas.openxmlformats.org/drawingml/2006/main">
          <a:srgbClr val="FFFFCC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800">
              <a:effectLst/>
              <a:latin typeface="+mn-lt"/>
              <a:ea typeface="+mn-ea"/>
              <a:cs typeface="+mn-cs"/>
            </a:rPr>
            <a:t>Muži ●</a:t>
          </a:r>
          <a:r>
            <a:rPr lang="sk-SK" sz="800" baseline="0">
              <a:effectLst/>
              <a:latin typeface="+mn-lt"/>
              <a:ea typeface="+mn-ea"/>
              <a:cs typeface="+mn-cs"/>
            </a:rPr>
            <a:t>  </a:t>
          </a:r>
          <a:r>
            <a:rPr lang="sk-SK" sz="800" i="1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Male                                                          </a:t>
          </a:r>
          <a:endParaRPr lang="sk-SK" sz="800">
            <a:solidFill>
              <a:schemeClr val="bg1">
                <a:lumMod val="65000"/>
              </a:schemeClr>
            </a:solidFill>
            <a:effectLst/>
          </a:endParaRPr>
        </a:p>
        <a:p xmlns:a="http://schemas.openxmlformats.org/drawingml/2006/main">
          <a:endParaRPr lang="sk-SK" sz="1100"/>
        </a:p>
      </cdr:txBody>
    </cdr:sp>
  </cdr:relSizeAnchor>
</c:userShapes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34</xdr:row>
      <xdr:rowOff>0</xdr:rowOff>
    </xdr:from>
    <xdr:to>
      <xdr:col>12</xdr:col>
      <xdr:colOff>0</xdr:colOff>
      <xdr:row>60</xdr:row>
      <xdr:rowOff>9525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34</xdr:row>
      <xdr:rowOff>104776</xdr:rowOff>
    </xdr:from>
    <xdr:to>
      <xdr:col>4</xdr:col>
      <xdr:colOff>66675</xdr:colOff>
      <xdr:row>37</xdr:row>
      <xdr:rowOff>19051</xdr:rowOff>
    </xdr:to>
    <xdr:sp macro="" textlink="">
      <xdr:nvSpPr>
        <xdr:cNvPr id="5" name="BlokTextu 4"/>
        <xdr:cNvSpPr txBox="1"/>
      </xdr:nvSpPr>
      <xdr:spPr>
        <a:xfrm>
          <a:off x="66675" y="5610226"/>
          <a:ext cx="2438400" cy="4000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tony</a:t>
          </a:r>
          <a:r>
            <a:rPr lang="sk-SK" sz="900" baseline="0"/>
            <a:t> na hektár</a:t>
          </a:r>
          <a:endParaRPr lang="sk-SK" sz="900" baseline="30000"/>
        </a:p>
        <a:p>
          <a:r>
            <a:rPr lang="sk-SK" sz="900" i="1" baseline="0">
              <a:solidFill>
                <a:schemeClr val="tx1">
                  <a:lumMod val="50000"/>
                  <a:lumOff val="50000"/>
                </a:schemeClr>
              </a:solidFill>
            </a:rPr>
            <a:t>Tons per hectare.</a:t>
          </a:r>
          <a:endParaRPr lang="sk-SK" sz="900" i="1" baseline="30000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  <xdr:twoCellAnchor>
    <xdr:from>
      <xdr:col>0</xdr:col>
      <xdr:colOff>66674</xdr:colOff>
      <xdr:row>4</xdr:row>
      <xdr:rowOff>0</xdr:rowOff>
    </xdr:from>
    <xdr:to>
      <xdr:col>12</xdr:col>
      <xdr:colOff>0</xdr:colOff>
      <xdr:row>30</xdr:row>
      <xdr:rowOff>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66676</xdr:colOff>
      <xdr:row>4</xdr:row>
      <xdr:rowOff>95250</xdr:rowOff>
    </xdr:from>
    <xdr:to>
      <xdr:col>2</xdr:col>
      <xdr:colOff>238126</xdr:colOff>
      <xdr:row>7</xdr:row>
      <xdr:rowOff>38100</xdr:rowOff>
    </xdr:to>
    <xdr:sp macro="" textlink="">
      <xdr:nvSpPr>
        <xdr:cNvPr id="7" name="BlokTextu 6"/>
        <xdr:cNvSpPr txBox="1"/>
      </xdr:nvSpPr>
      <xdr:spPr>
        <a:xfrm>
          <a:off x="66676" y="742950"/>
          <a:ext cx="1390650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tony živej hmotnosti</a:t>
          </a:r>
        </a:p>
        <a:p>
          <a:r>
            <a:rPr lang="sk-SK" sz="900" i="1">
              <a:solidFill>
                <a:schemeClr val="bg1">
                  <a:lumMod val="50000"/>
                </a:schemeClr>
              </a:solidFill>
            </a:rPr>
            <a:t>Tons of live weight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15098</xdr:rowOff>
    </xdr:from>
    <xdr:to>
      <xdr:col>14</xdr:col>
      <xdr:colOff>581025</xdr:colOff>
      <xdr:row>62</xdr:row>
      <xdr:rowOff>127052</xdr:rowOff>
    </xdr:to>
    <xdr:pic>
      <xdr:nvPicPr>
        <xdr:cNvPr id="33" name="Obrázok 3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911073"/>
          <a:ext cx="9134475" cy="48268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390525</xdr:colOff>
      <xdr:row>48</xdr:row>
      <xdr:rowOff>95250</xdr:rowOff>
    </xdr:from>
    <xdr:to>
      <xdr:col>11</xdr:col>
      <xdr:colOff>457200</xdr:colOff>
      <xdr:row>50</xdr:row>
      <xdr:rowOff>19050</xdr:rowOff>
    </xdr:to>
    <xdr:sp macro="" textlink="">
      <xdr:nvSpPr>
        <xdr:cNvPr id="10" name="BlokTextu 9"/>
        <xdr:cNvSpPr txBox="1"/>
      </xdr:nvSpPr>
      <xdr:spPr>
        <a:xfrm>
          <a:off x="6486525" y="8410575"/>
          <a:ext cx="676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1 648</a:t>
          </a:r>
        </a:p>
      </xdr:txBody>
    </xdr:sp>
    <xdr:clientData/>
  </xdr:twoCellAnchor>
  <xdr:twoCellAnchor>
    <xdr:from>
      <xdr:col>3</xdr:col>
      <xdr:colOff>161925</xdr:colOff>
      <xdr:row>44</xdr:row>
      <xdr:rowOff>180975</xdr:rowOff>
    </xdr:from>
    <xdr:to>
      <xdr:col>4</xdr:col>
      <xdr:colOff>190500</xdr:colOff>
      <xdr:row>46</xdr:row>
      <xdr:rowOff>114300</xdr:rowOff>
    </xdr:to>
    <xdr:sp macro="" textlink="">
      <xdr:nvSpPr>
        <xdr:cNvPr id="12" name="BlokTextu 11"/>
        <xdr:cNvSpPr txBox="1"/>
      </xdr:nvSpPr>
      <xdr:spPr>
        <a:xfrm>
          <a:off x="1990725" y="7734300"/>
          <a:ext cx="638175" cy="3143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1 922</a:t>
          </a:r>
        </a:p>
      </xdr:txBody>
    </xdr:sp>
    <xdr:clientData/>
  </xdr:twoCellAnchor>
  <xdr:twoCellAnchor>
    <xdr:from>
      <xdr:col>6</xdr:col>
      <xdr:colOff>238125</xdr:colOff>
      <xdr:row>50</xdr:row>
      <xdr:rowOff>66675</xdr:rowOff>
    </xdr:from>
    <xdr:to>
      <xdr:col>7</xdr:col>
      <xdr:colOff>304800</xdr:colOff>
      <xdr:row>52</xdr:row>
      <xdr:rowOff>0</xdr:rowOff>
    </xdr:to>
    <xdr:sp macro="" textlink="">
      <xdr:nvSpPr>
        <xdr:cNvPr id="13" name="BlokTextu 12"/>
        <xdr:cNvSpPr txBox="1"/>
      </xdr:nvSpPr>
      <xdr:spPr>
        <a:xfrm>
          <a:off x="3895725" y="8734425"/>
          <a:ext cx="67627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1 069</a:t>
          </a:r>
        </a:p>
      </xdr:txBody>
    </xdr:sp>
    <xdr:clientData/>
  </xdr:twoCellAnchor>
  <xdr:twoCellAnchor>
    <xdr:from>
      <xdr:col>5</xdr:col>
      <xdr:colOff>514350</xdr:colOff>
      <xdr:row>41</xdr:row>
      <xdr:rowOff>142875</xdr:rowOff>
    </xdr:from>
    <xdr:to>
      <xdr:col>6</xdr:col>
      <xdr:colOff>581025</xdr:colOff>
      <xdr:row>43</xdr:row>
      <xdr:rowOff>38100</xdr:rowOff>
    </xdr:to>
    <xdr:sp macro="" textlink="">
      <xdr:nvSpPr>
        <xdr:cNvPr id="14" name="BlokTextu 13"/>
        <xdr:cNvSpPr txBox="1"/>
      </xdr:nvSpPr>
      <xdr:spPr>
        <a:xfrm>
          <a:off x="3562350" y="7124700"/>
          <a:ext cx="676275" cy="276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2 717</a:t>
          </a:r>
        </a:p>
      </xdr:txBody>
    </xdr:sp>
    <xdr:clientData/>
  </xdr:twoCellAnchor>
  <xdr:twoCellAnchor>
    <xdr:from>
      <xdr:col>3</xdr:col>
      <xdr:colOff>76200</xdr:colOff>
      <xdr:row>54</xdr:row>
      <xdr:rowOff>85725</xdr:rowOff>
    </xdr:from>
    <xdr:to>
      <xdr:col>4</xdr:col>
      <xdr:colOff>142875</xdr:colOff>
      <xdr:row>56</xdr:row>
      <xdr:rowOff>66675</xdr:rowOff>
    </xdr:to>
    <xdr:sp macro="" textlink="">
      <xdr:nvSpPr>
        <xdr:cNvPr id="15" name="BlokTextu 14"/>
        <xdr:cNvSpPr txBox="1"/>
      </xdr:nvSpPr>
      <xdr:spPr>
        <a:xfrm>
          <a:off x="1905000" y="9401175"/>
          <a:ext cx="676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2 444</a:t>
          </a:r>
        </a:p>
      </xdr:txBody>
    </xdr:sp>
    <xdr:clientData/>
  </xdr:twoCellAnchor>
  <xdr:twoCellAnchor>
    <xdr:from>
      <xdr:col>9</xdr:col>
      <xdr:colOff>133351</xdr:colOff>
      <xdr:row>54</xdr:row>
      <xdr:rowOff>28574</xdr:rowOff>
    </xdr:from>
    <xdr:to>
      <xdr:col>13</xdr:col>
      <xdr:colOff>142875</xdr:colOff>
      <xdr:row>57</xdr:row>
      <xdr:rowOff>0</xdr:rowOff>
    </xdr:to>
    <xdr:sp macro="" textlink="">
      <xdr:nvSpPr>
        <xdr:cNvPr id="16" name="BlokTextu 15"/>
        <xdr:cNvSpPr txBox="1"/>
      </xdr:nvSpPr>
      <xdr:spPr>
        <a:xfrm>
          <a:off x="5619751" y="9344024"/>
          <a:ext cx="2447924" cy="4572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 baseline="0"/>
            <a:t>Dokončené byty</a:t>
          </a:r>
        </a:p>
        <a:p>
          <a:pPr algn="l"/>
          <a:r>
            <a:rPr lang="sk-SK" sz="1100" i="1" baseline="0">
              <a:solidFill>
                <a:schemeClr val="bg1">
                  <a:lumMod val="50000"/>
                </a:schemeClr>
              </a:solidFill>
            </a:rPr>
            <a:t>Completed dwellings</a:t>
          </a:r>
        </a:p>
      </xdr:txBody>
    </xdr:sp>
    <xdr:clientData/>
  </xdr:twoCellAnchor>
  <xdr:twoCellAnchor>
    <xdr:from>
      <xdr:col>10</xdr:col>
      <xdr:colOff>514350</xdr:colOff>
      <xdr:row>43</xdr:row>
      <xdr:rowOff>47625</xdr:rowOff>
    </xdr:from>
    <xdr:to>
      <xdr:col>12</xdr:col>
      <xdr:colOff>28575</xdr:colOff>
      <xdr:row>44</xdr:row>
      <xdr:rowOff>152400</xdr:rowOff>
    </xdr:to>
    <xdr:sp macro="" textlink="">
      <xdr:nvSpPr>
        <xdr:cNvPr id="17" name="BlokTextu 16"/>
        <xdr:cNvSpPr txBox="1"/>
      </xdr:nvSpPr>
      <xdr:spPr>
        <a:xfrm>
          <a:off x="6610350" y="7410450"/>
          <a:ext cx="733425" cy="295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2 406</a:t>
          </a:r>
          <a:endParaRPr lang="sk-SK">
            <a:effectLst/>
          </a:endParaRPr>
        </a:p>
        <a:p>
          <a:endParaRPr lang="sk-SK" sz="1100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15</xdr:col>
      <xdr:colOff>19050</xdr:colOff>
      <xdr:row>30</xdr:row>
      <xdr:rowOff>142876</xdr:rowOff>
    </xdr:to>
    <xdr:graphicFrame macro="">
      <xdr:nvGraphicFramePr>
        <xdr:cNvPr id="19" name="Graf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209550</xdr:colOff>
      <xdr:row>51</xdr:row>
      <xdr:rowOff>9526</xdr:rowOff>
    </xdr:from>
    <xdr:to>
      <xdr:col>1</xdr:col>
      <xdr:colOff>276225</xdr:colOff>
      <xdr:row>52</xdr:row>
      <xdr:rowOff>76201</xdr:rowOff>
    </xdr:to>
    <xdr:sp macro="" textlink="">
      <xdr:nvSpPr>
        <xdr:cNvPr id="29" name="BlokTextu 28"/>
        <xdr:cNvSpPr txBox="1"/>
      </xdr:nvSpPr>
      <xdr:spPr>
        <a:xfrm>
          <a:off x="209550" y="8839201"/>
          <a:ext cx="6762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1">
              <a:solidFill>
                <a:schemeClr val="bg1"/>
              </a:solidFill>
            </a:rPr>
            <a:t>4 819</a:t>
          </a:r>
        </a:p>
      </xdr:txBody>
    </xdr:sp>
    <xdr:clientData/>
  </xdr:twoCellAnchor>
  <xdr:twoCellAnchor>
    <xdr:from>
      <xdr:col>1</xdr:col>
      <xdr:colOff>323851</xdr:colOff>
      <xdr:row>49</xdr:row>
      <xdr:rowOff>9527</xdr:rowOff>
    </xdr:from>
    <xdr:to>
      <xdr:col>2</xdr:col>
      <xdr:colOff>390526</xdr:colOff>
      <xdr:row>50</xdr:row>
      <xdr:rowOff>104776</xdr:rowOff>
    </xdr:to>
    <xdr:sp macro="" textlink="">
      <xdr:nvSpPr>
        <xdr:cNvPr id="31" name="BlokTextu 30"/>
        <xdr:cNvSpPr txBox="1"/>
      </xdr:nvSpPr>
      <xdr:spPr>
        <a:xfrm>
          <a:off x="933451" y="8515352"/>
          <a:ext cx="676275" cy="257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1">
              <a:solidFill>
                <a:schemeClr val="bg1"/>
              </a:solidFill>
            </a:rPr>
            <a:t>3 624</a:t>
          </a:r>
        </a:p>
      </xdr:txBody>
    </xdr:sp>
    <xdr:clientData/>
  </xdr:twoCellAnchor>
  <xdr:twoCellAnchor>
    <xdr:from>
      <xdr:col>3</xdr:col>
      <xdr:colOff>542924</xdr:colOff>
      <xdr:row>29</xdr:row>
      <xdr:rowOff>57150</xdr:rowOff>
    </xdr:from>
    <xdr:to>
      <xdr:col>10</xdr:col>
      <xdr:colOff>380999</xdr:colOff>
      <xdr:row>30</xdr:row>
      <xdr:rowOff>152400</xdr:rowOff>
    </xdr:to>
    <xdr:sp macro="" textlink="">
      <xdr:nvSpPr>
        <xdr:cNvPr id="18" name="BlokTextu 1"/>
        <xdr:cNvSpPr txBox="1"/>
      </xdr:nvSpPr>
      <xdr:spPr>
        <a:xfrm>
          <a:off x="2371724" y="4953000"/>
          <a:ext cx="4105275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900"/>
            <a:t>Indexy sú počítané z mesačných hodnôt ● </a:t>
          </a:r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Indices are calculated from monthly data</a:t>
          </a:r>
        </a:p>
      </xdr:txBody>
    </xdr: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</cdr:x>
      <cdr:y>0.01053</cdr:y>
    </cdr:from>
    <cdr:to>
      <cdr:x>0.19917</cdr:x>
      <cdr:y>0.10737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0" y="47625"/>
          <a:ext cx="182880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/>
            <a:t>priemerný mesiac roku 2015=100</a:t>
          </a:r>
        </a:p>
        <a:p xmlns:a="http://schemas.openxmlformats.org/drawingml/2006/main"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average month of 2015 = 100</a:t>
          </a: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123825</xdr:colOff>
      <xdr:row>4</xdr:row>
      <xdr:rowOff>0</xdr:rowOff>
    </xdr:from>
    <xdr:ext cx="184731" cy="264560"/>
    <xdr:sp macro="" textlink="">
      <xdr:nvSpPr>
        <xdr:cNvPr id="10" name="BlokTextu 9"/>
        <xdr:cNvSpPr txBox="1"/>
      </xdr:nvSpPr>
      <xdr:spPr>
        <a:xfrm>
          <a:off x="11687175" y="315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twoCellAnchor>
    <xdr:from>
      <xdr:col>0</xdr:col>
      <xdr:colOff>0</xdr:colOff>
      <xdr:row>4</xdr:row>
      <xdr:rowOff>161924</xdr:rowOff>
    </xdr:from>
    <xdr:to>
      <xdr:col>7</xdr:col>
      <xdr:colOff>609599</xdr:colOff>
      <xdr:row>29</xdr:row>
      <xdr:rowOff>161924</xdr:rowOff>
    </xdr:to>
    <xdr:graphicFrame macro="">
      <xdr:nvGraphicFramePr>
        <xdr:cNvPr id="17" name="Graf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209550</xdr:colOff>
      <xdr:row>9</xdr:row>
      <xdr:rowOff>57150</xdr:rowOff>
    </xdr:from>
    <xdr:to>
      <xdr:col>6</xdr:col>
      <xdr:colOff>400050</xdr:colOff>
      <xdr:row>10</xdr:row>
      <xdr:rowOff>152400</xdr:rowOff>
    </xdr:to>
    <xdr:sp macro="" textlink="">
      <xdr:nvSpPr>
        <xdr:cNvPr id="18" name="BlokTextu 1"/>
        <xdr:cNvSpPr txBox="1"/>
      </xdr:nvSpPr>
      <xdr:spPr>
        <a:xfrm>
          <a:off x="5572125" y="1514475"/>
          <a:ext cx="8001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industry</a:t>
          </a:r>
        </a:p>
      </xdr:txBody>
    </xdr:sp>
    <xdr:clientData/>
  </xdr:twoCellAnchor>
  <xdr:twoCellAnchor>
    <xdr:from>
      <xdr:col>5</xdr:col>
      <xdr:colOff>209550</xdr:colOff>
      <xdr:row>12</xdr:row>
      <xdr:rowOff>133350</xdr:rowOff>
    </xdr:from>
    <xdr:to>
      <xdr:col>6</xdr:col>
      <xdr:colOff>400050</xdr:colOff>
      <xdr:row>14</xdr:row>
      <xdr:rowOff>66675</xdr:rowOff>
    </xdr:to>
    <xdr:sp macro="" textlink="">
      <xdr:nvSpPr>
        <xdr:cNvPr id="19" name="BlokTextu 1"/>
        <xdr:cNvSpPr txBox="1"/>
      </xdr:nvSpPr>
      <xdr:spPr>
        <a:xfrm>
          <a:off x="5572125" y="2076450"/>
          <a:ext cx="8001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transport</a:t>
          </a:r>
        </a:p>
      </xdr:txBody>
    </xdr:sp>
    <xdr:clientData/>
  </xdr:twoCellAnchor>
  <xdr:twoCellAnchor>
    <xdr:from>
      <xdr:col>5</xdr:col>
      <xdr:colOff>209550</xdr:colOff>
      <xdr:row>16</xdr:row>
      <xdr:rowOff>123825</xdr:rowOff>
    </xdr:from>
    <xdr:to>
      <xdr:col>6</xdr:col>
      <xdr:colOff>552450</xdr:colOff>
      <xdr:row>18</xdr:row>
      <xdr:rowOff>57150</xdr:rowOff>
    </xdr:to>
    <xdr:sp macro="" textlink="">
      <xdr:nvSpPr>
        <xdr:cNvPr id="20" name="BlokTextu 1"/>
        <xdr:cNvSpPr txBox="1"/>
      </xdr:nvSpPr>
      <xdr:spPr>
        <a:xfrm>
          <a:off x="5572125" y="2714625"/>
          <a:ext cx="9525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households</a:t>
          </a:r>
        </a:p>
      </xdr:txBody>
    </xdr:sp>
    <xdr:clientData/>
  </xdr:twoCellAnchor>
  <xdr:twoCellAnchor>
    <xdr:from>
      <xdr:col>5</xdr:col>
      <xdr:colOff>209549</xdr:colOff>
      <xdr:row>20</xdr:row>
      <xdr:rowOff>104775</xdr:rowOff>
    </xdr:from>
    <xdr:to>
      <xdr:col>6</xdr:col>
      <xdr:colOff>514350</xdr:colOff>
      <xdr:row>22</xdr:row>
      <xdr:rowOff>38100</xdr:rowOff>
    </xdr:to>
    <xdr:sp macro="" textlink="">
      <xdr:nvSpPr>
        <xdr:cNvPr id="21" name="BlokTextu 1"/>
        <xdr:cNvSpPr txBox="1"/>
      </xdr:nvSpPr>
      <xdr:spPr>
        <a:xfrm>
          <a:off x="5572124" y="3343275"/>
          <a:ext cx="914401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agriculture</a:t>
          </a:r>
        </a:p>
      </xdr:txBody>
    </xdr:sp>
    <xdr:clientData/>
  </xdr:twoCellAnchor>
  <xdr:twoCellAnchor>
    <xdr:from>
      <xdr:col>5</xdr:col>
      <xdr:colOff>209550</xdr:colOff>
      <xdr:row>24</xdr:row>
      <xdr:rowOff>47625</xdr:rowOff>
    </xdr:from>
    <xdr:to>
      <xdr:col>7</xdr:col>
      <xdr:colOff>552450</xdr:colOff>
      <xdr:row>26</xdr:row>
      <xdr:rowOff>95250</xdr:rowOff>
    </xdr:to>
    <xdr:sp macro="" textlink="">
      <xdr:nvSpPr>
        <xdr:cNvPr id="22" name="BlokTextu 1"/>
        <xdr:cNvSpPr txBox="1"/>
      </xdr:nvSpPr>
      <xdr:spPr>
        <a:xfrm>
          <a:off x="5572125" y="3933825"/>
          <a:ext cx="1562100" cy="3714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commercial and public services</a:t>
          </a:r>
        </a:p>
      </xdr:txBody>
    </xdr:sp>
    <xdr:clientData/>
  </xdr:twoCellAnchor>
  <xdr:twoCellAnchor>
    <xdr:from>
      <xdr:col>0</xdr:col>
      <xdr:colOff>0</xdr:colOff>
      <xdr:row>31</xdr:row>
      <xdr:rowOff>161924</xdr:rowOff>
    </xdr:from>
    <xdr:to>
      <xdr:col>7</xdr:col>
      <xdr:colOff>609599</xdr:colOff>
      <xdr:row>56</xdr:row>
      <xdr:rowOff>161924</xdr:rowOff>
    </xdr:to>
    <xdr:graphicFrame macro="">
      <xdr:nvGraphicFramePr>
        <xdr:cNvPr id="23" name="Graf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209550</xdr:colOff>
      <xdr:row>36</xdr:row>
      <xdr:rowOff>57150</xdr:rowOff>
    </xdr:from>
    <xdr:to>
      <xdr:col>6</xdr:col>
      <xdr:colOff>400050</xdr:colOff>
      <xdr:row>37</xdr:row>
      <xdr:rowOff>152400</xdr:rowOff>
    </xdr:to>
    <xdr:sp macro="" textlink="">
      <xdr:nvSpPr>
        <xdr:cNvPr id="24" name="BlokTextu 1"/>
        <xdr:cNvSpPr txBox="1"/>
      </xdr:nvSpPr>
      <xdr:spPr>
        <a:xfrm>
          <a:off x="5572125" y="1514475"/>
          <a:ext cx="8001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industry</a:t>
          </a:r>
        </a:p>
      </xdr:txBody>
    </xdr:sp>
    <xdr:clientData/>
  </xdr:twoCellAnchor>
  <xdr:twoCellAnchor>
    <xdr:from>
      <xdr:col>5</xdr:col>
      <xdr:colOff>209550</xdr:colOff>
      <xdr:row>39</xdr:row>
      <xdr:rowOff>133350</xdr:rowOff>
    </xdr:from>
    <xdr:to>
      <xdr:col>6</xdr:col>
      <xdr:colOff>400050</xdr:colOff>
      <xdr:row>41</xdr:row>
      <xdr:rowOff>66675</xdr:rowOff>
    </xdr:to>
    <xdr:sp macro="" textlink="">
      <xdr:nvSpPr>
        <xdr:cNvPr id="25" name="BlokTextu 1"/>
        <xdr:cNvSpPr txBox="1"/>
      </xdr:nvSpPr>
      <xdr:spPr>
        <a:xfrm>
          <a:off x="5572125" y="2076450"/>
          <a:ext cx="8001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transport</a:t>
          </a:r>
        </a:p>
      </xdr:txBody>
    </xdr:sp>
    <xdr:clientData/>
  </xdr:twoCellAnchor>
  <xdr:twoCellAnchor>
    <xdr:from>
      <xdr:col>5</xdr:col>
      <xdr:colOff>209550</xdr:colOff>
      <xdr:row>43</xdr:row>
      <xdr:rowOff>123825</xdr:rowOff>
    </xdr:from>
    <xdr:to>
      <xdr:col>6</xdr:col>
      <xdr:colOff>552450</xdr:colOff>
      <xdr:row>45</xdr:row>
      <xdr:rowOff>57150</xdr:rowOff>
    </xdr:to>
    <xdr:sp macro="" textlink="">
      <xdr:nvSpPr>
        <xdr:cNvPr id="26" name="BlokTextu 1"/>
        <xdr:cNvSpPr txBox="1"/>
      </xdr:nvSpPr>
      <xdr:spPr>
        <a:xfrm>
          <a:off x="5572125" y="2714625"/>
          <a:ext cx="9525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households</a:t>
          </a:r>
        </a:p>
      </xdr:txBody>
    </xdr:sp>
    <xdr:clientData/>
  </xdr:twoCellAnchor>
  <xdr:twoCellAnchor>
    <xdr:from>
      <xdr:col>5</xdr:col>
      <xdr:colOff>209549</xdr:colOff>
      <xdr:row>47</xdr:row>
      <xdr:rowOff>104775</xdr:rowOff>
    </xdr:from>
    <xdr:to>
      <xdr:col>6</xdr:col>
      <xdr:colOff>514350</xdr:colOff>
      <xdr:row>49</xdr:row>
      <xdr:rowOff>38100</xdr:rowOff>
    </xdr:to>
    <xdr:sp macro="" textlink="">
      <xdr:nvSpPr>
        <xdr:cNvPr id="27" name="BlokTextu 1"/>
        <xdr:cNvSpPr txBox="1"/>
      </xdr:nvSpPr>
      <xdr:spPr>
        <a:xfrm>
          <a:off x="5572124" y="3343275"/>
          <a:ext cx="914401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agriculture</a:t>
          </a:r>
        </a:p>
      </xdr:txBody>
    </xdr:sp>
    <xdr:clientData/>
  </xdr:twoCellAnchor>
  <xdr:twoCellAnchor>
    <xdr:from>
      <xdr:col>5</xdr:col>
      <xdr:colOff>209550</xdr:colOff>
      <xdr:row>51</xdr:row>
      <xdr:rowOff>47625</xdr:rowOff>
    </xdr:from>
    <xdr:to>
      <xdr:col>7</xdr:col>
      <xdr:colOff>552450</xdr:colOff>
      <xdr:row>53</xdr:row>
      <xdr:rowOff>95250</xdr:rowOff>
    </xdr:to>
    <xdr:sp macro="" textlink="">
      <xdr:nvSpPr>
        <xdr:cNvPr id="28" name="BlokTextu 1"/>
        <xdr:cNvSpPr txBox="1"/>
      </xdr:nvSpPr>
      <xdr:spPr>
        <a:xfrm>
          <a:off x="5572125" y="3933825"/>
          <a:ext cx="1562100" cy="3714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commercial and public services</a:t>
          </a:r>
        </a:p>
      </xdr:txBody>
    </xdr:sp>
    <xdr:clientData/>
  </xdr:twoCellAnchor>
  <xdr:twoCellAnchor>
    <xdr:from>
      <xdr:col>0</xdr:col>
      <xdr:colOff>0</xdr:colOff>
      <xdr:row>58</xdr:row>
      <xdr:rowOff>161924</xdr:rowOff>
    </xdr:from>
    <xdr:to>
      <xdr:col>7</xdr:col>
      <xdr:colOff>609599</xdr:colOff>
      <xdr:row>83</xdr:row>
      <xdr:rowOff>161924</xdr:rowOff>
    </xdr:to>
    <xdr:graphicFrame macro="">
      <xdr:nvGraphicFramePr>
        <xdr:cNvPr id="29" name="Graf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209550</xdr:colOff>
      <xdr:row>63</xdr:row>
      <xdr:rowOff>57150</xdr:rowOff>
    </xdr:from>
    <xdr:to>
      <xdr:col>6</xdr:col>
      <xdr:colOff>400050</xdr:colOff>
      <xdr:row>64</xdr:row>
      <xdr:rowOff>152400</xdr:rowOff>
    </xdr:to>
    <xdr:sp macro="" textlink="">
      <xdr:nvSpPr>
        <xdr:cNvPr id="30" name="BlokTextu 1"/>
        <xdr:cNvSpPr txBox="1"/>
      </xdr:nvSpPr>
      <xdr:spPr>
        <a:xfrm>
          <a:off x="5572125" y="5886450"/>
          <a:ext cx="8001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industry</a:t>
          </a:r>
        </a:p>
      </xdr:txBody>
    </xdr:sp>
    <xdr:clientData/>
  </xdr:twoCellAnchor>
  <xdr:twoCellAnchor>
    <xdr:from>
      <xdr:col>5</xdr:col>
      <xdr:colOff>209550</xdr:colOff>
      <xdr:row>66</xdr:row>
      <xdr:rowOff>133350</xdr:rowOff>
    </xdr:from>
    <xdr:to>
      <xdr:col>6</xdr:col>
      <xdr:colOff>400050</xdr:colOff>
      <xdr:row>68</xdr:row>
      <xdr:rowOff>66675</xdr:rowOff>
    </xdr:to>
    <xdr:sp macro="" textlink="">
      <xdr:nvSpPr>
        <xdr:cNvPr id="31" name="BlokTextu 1"/>
        <xdr:cNvSpPr txBox="1"/>
      </xdr:nvSpPr>
      <xdr:spPr>
        <a:xfrm>
          <a:off x="5572125" y="6448425"/>
          <a:ext cx="8001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transport</a:t>
          </a:r>
        </a:p>
      </xdr:txBody>
    </xdr:sp>
    <xdr:clientData/>
  </xdr:twoCellAnchor>
  <xdr:twoCellAnchor>
    <xdr:from>
      <xdr:col>5</xdr:col>
      <xdr:colOff>209550</xdr:colOff>
      <xdr:row>70</xdr:row>
      <xdr:rowOff>123825</xdr:rowOff>
    </xdr:from>
    <xdr:to>
      <xdr:col>6</xdr:col>
      <xdr:colOff>552450</xdr:colOff>
      <xdr:row>72</xdr:row>
      <xdr:rowOff>57150</xdr:rowOff>
    </xdr:to>
    <xdr:sp macro="" textlink="">
      <xdr:nvSpPr>
        <xdr:cNvPr id="32" name="BlokTextu 1"/>
        <xdr:cNvSpPr txBox="1"/>
      </xdr:nvSpPr>
      <xdr:spPr>
        <a:xfrm>
          <a:off x="5572125" y="7086600"/>
          <a:ext cx="9525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households</a:t>
          </a:r>
        </a:p>
      </xdr:txBody>
    </xdr:sp>
    <xdr:clientData/>
  </xdr:twoCellAnchor>
  <xdr:twoCellAnchor>
    <xdr:from>
      <xdr:col>5</xdr:col>
      <xdr:colOff>209549</xdr:colOff>
      <xdr:row>74</xdr:row>
      <xdr:rowOff>104775</xdr:rowOff>
    </xdr:from>
    <xdr:to>
      <xdr:col>6</xdr:col>
      <xdr:colOff>514350</xdr:colOff>
      <xdr:row>76</xdr:row>
      <xdr:rowOff>38100</xdr:rowOff>
    </xdr:to>
    <xdr:sp macro="" textlink="">
      <xdr:nvSpPr>
        <xdr:cNvPr id="33" name="BlokTextu 1"/>
        <xdr:cNvSpPr txBox="1"/>
      </xdr:nvSpPr>
      <xdr:spPr>
        <a:xfrm>
          <a:off x="5572124" y="7715250"/>
          <a:ext cx="914401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agriculture</a:t>
          </a:r>
        </a:p>
      </xdr:txBody>
    </xdr:sp>
    <xdr:clientData/>
  </xdr:twoCellAnchor>
  <xdr:twoCellAnchor>
    <xdr:from>
      <xdr:col>5</xdr:col>
      <xdr:colOff>209550</xdr:colOff>
      <xdr:row>78</xdr:row>
      <xdr:rowOff>47625</xdr:rowOff>
    </xdr:from>
    <xdr:to>
      <xdr:col>7</xdr:col>
      <xdr:colOff>552450</xdr:colOff>
      <xdr:row>80</xdr:row>
      <xdr:rowOff>95250</xdr:rowOff>
    </xdr:to>
    <xdr:sp macro="" textlink="">
      <xdr:nvSpPr>
        <xdr:cNvPr id="34" name="BlokTextu 1"/>
        <xdr:cNvSpPr txBox="1"/>
      </xdr:nvSpPr>
      <xdr:spPr>
        <a:xfrm>
          <a:off x="5572125" y="8305800"/>
          <a:ext cx="1562100" cy="3714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commercial and public services</a:t>
          </a:r>
        </a:p>
      </xdr:txBody>
    </xdr:sp>
    <xdr:clientData/>
  </xdr:twoCellAnchor>
  <xdr:twoCellAnchor>
    <xdr:from>
      <xdr:col>0</xdr:col>
      <xdr:colOff>0</xdr:colOff>
      <xdr:row>85</xdr:row>
      <xdr:rowOff>161924</xdr:rowOff>
    </xdr:from>
    <xdr:to>
      <xdr:col>7</xdr:col>
      <xdr:colOff>609599</xdr:colOff>
      <xdr:row>110</xdr:row>
      <xdr:rowOff>161924</xdr:rowOff>
    </xdr:to>
    <xdr:graphicFrame macro="">
      <xdr:nvGraphicFramePr>
        <xdr:cNvPr id="35" name="Graf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209550</xdr:colOff>
      <xdr:row>90</xdr:row>
      <xdr:rowOff>57150</xdr:rowOff>
    </xdr:from>
    <xdr:to>
      <xdr:col>6</xdr:col>
      <xdr:colOff>400050</xdr:colOff>
      <xdr:row>91</xdr:row>
      <xdr:rowOff>152400</xdr:rowOff>
    </xdr:to>
    <xdr:sp macro="" textlink="">
      <xdr:nvSpPr>
        <xdr:cNvPr id="36" name="BlokTextu 1"/>
        <xdr:cNvSpPr txBox="1"/>
      </xdr:nvSpPr>
      <xdr:spPr>
        <a:xfrm>
          <a:off x="5572125" y="10258425"/>
          <a:ext cx="8001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industry</a:t>
          </a:r>
        </a:p>
      </xdr:txBody>
    </xdr:sp>
    <xdr:clientData/>
  </xdr:twoCellAnchor>
  <xdr:twoCellAnchor>
    <xdr:from>
      <xdr:col>5</xdr:col>
      <xdr:colOff>209550</xdr:colOff>
      <xdr:row>93</xdr:row>
      <xdr:rowOff>133350</xdr:rowOff>
    </xdr:from>
    <xdr:to>
      <xdr:col>6</xdr:col>
      <xdr:colOff>400050</xdr:colOff>
      <xdr:row>95</xdr:row>
      <xdr:rowOff>66675</xdr:rowOff>
    </xdr:to>
    <xdr:sp macro="" textlink="">
      <xdr:nvSpPr>
        <xdr:cNvPr id="37" name="BlokTextu 1"/>
        <xdr:cNvSpPr txBox="1"/>
      </xdr:nvSpPr>
      <xdr:spPr>
        <a:xfrm>
          <a:off x="5572125" y="10820400"/>
          <a:ext cx="8001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transport</a:t>
          </a:r>
        </a:p>
      </xdr:txBody>
    </xdr:sp>
    <xdr:clientData/>
  </xdr:twoCellAnchor>
  <xdr:twoCellAnchor>
    <xdr:from>
      <xdr:col>5</xdr:col>
      <xdr:colOff>209550</xdr:colOff>
      <xdr:row>97</xdr:row>
      <xdr:rowOff>123825</xdr:rowOff>
    </xdr:from>
    <xdr:to>
      <xdr:col>6</xdr:col>
      <xdr:colOff>552450</xdr:colOff>
      <xdr:row>99</xdr:row>
      <xdr:rowOff>57150</xdr:rowOff>
    </xdr:to>
    <xdr:sp macro="" textlink="">
      <xdr:nvSpPr>
        <xdr:cNvPr id="38" name="BlokTextu 1"/>
        <xdr:cNvSpPr txBox="1"/>
      </xdr:nvSpPr>
      <xdr:spPr>
        <a:xfrm>
          <a:off x="5572125" y="11458575"/>
          <a:ext cx="952500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households</a:t>
          </a:r>
        </a:p>
      </xdr:txBody>
    </xdr:sp>
    <xdr:clientData/>
  </xdr:twoCellAnchor>
  <xdr:twoCellAnchor>
    <xdr:from>
      <xdr:col>5</xdr:col>
      <xdr:colOff>209549</xdr:colOff>
      <xdr:row>101</xdr:row>
      <xdr:rowOff>104775</xdr:rowOff>
    </xdr:from>
    <xdr:to>
      <xdr:col>6</xdr:col>
      <xdr:colOff>514350</xdr:colOff>
      <xdr:row>103</xdr:row>
      <xdr:rowOff>38100</xdr:rowOff>
    </xdr:to>
    <xdr:sp macro="" textlink="">
      <xdr:nvSpPr>
        <xdr:cNvPr id="39" name="BlokTextu 1"/>
        <xdr:cNvSpPr txBox="1"/>
      </xdr:nvSpPr>
      <xdr:spPr>
        <a:xfrm>
          <a:off x="5572124" y="12087225"/>
          <a:ext cx="914401" cy="2571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agriculture</a:t>
          </a:r>
        </a:p>
      </xdr:txBody>
    </xdr:sp>
    <xdr:clientData/>
  </xdr:twoCellAnchor>
  <xdr:twoCellAnchor>
    <xdr:from>
      <xdr:col>5</xdr:col>
      <xdr:colOff>209550</xdr:colOff>
      <xdr:row>105</xdr:row>
      <xdr:rowOff>47625</xdr:rowOff>
    </xdr:from>
    <xdr:to>
      <xdr:col>7</xdr:col>
      <xdr:colOff>552450</xdr:colOff>
      <xdr:row>107</xdr:row>
      <xdr:rowOff>95250</xdr:rowOff>
    </xdr:to>
    <xdr:sp macro="" textlink="">
      <xdr:nvSpPr>
        <xdr:cNvPr id="40" name="BlokTextu 1"/>
        <xdr:cNvSpPr txBox="1"/>
      </xdr:nvSpPr>
      <xdr:spPr>
        <a:xfrm>
          <a:off x="5572125" y="12677775"/>
          <a:ext cx="1562100" cy="3714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In commercial and public services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9525</xdr:rowOff>
    </xdr:from>
    <xdr:to>
      <xdr:col>7</xdr:col>
      <xdr:colOff>19050</xdr:colOff>
      <xdr:row>21</xdr:row>
      <xdr:rowOff>28575</xdr:rowOff>
    </xdr:to>
    <xdr:graphicFrame macro="">
      <xdr:nvGraphicFramePr>
        <xdr:cNvPr id="10" name="Graf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28575</xdr:rowOff>
    </xdr:from>
    <xdr:to>
      <xdr:col>1</xdr:col>
      <xdr:colOff>542925</xdr:colOff>
      <xdr:row>7</xdr:row>
      <xdr:rowOff>123824</xdr:rowOff>
    </xdr:to>
    <xdr:sp macro="" textlink="">
      <xdr:nvSpPr>
        <xdr:cNvPr id="12" name="BlokTextu 11"/>
        <xdr:cNvSpPr txBox="1"/>
      </xdr:nvSpPr>
      <xdr:spPr>
        <a:xfrm>
          <a:off x="0" y="838200"/>
          <a:ext cx="1152525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tis. ton</a:t>
          </a:r>
        </a:p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Thous.</a:t>
          </a:r>
          <a:r>
            <a:rPr lang="sk-SK" sz="900" i="1" baseline="0">
              <a:solidFill>
                <a:schemeClr val="tx1">
                  <a:lumMod val="50000"/>
                  <a:lumOff val="50000"/>
                </a:schemeClr>
              </a:solidFill>
            </a:rPr>
            <a:t> tons</a:t>
          </a:r>
          <a:endParaRPr lang="sk-SK" sz="900" i="1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  <xdr:twoCellAnchor>
    <xdr:from>
      <xdr:col>0</xdr:col>
      <xdr:colOff>0</xdr:colOff>
      <xdr:row>22</xdr:row>
      <xdr:rowOff>152399</xdr:rowOff>
    </xdr:from>
    <xdr:to>
      <xdr:col>7</xdr:col>
      <xdr:colOff>9525</xdr:colOff>
      <xdr:row>40</xdr:row>
      <xdr:rowOff>28574</xdr:rowOff>
    </xdr:to>
    <xdr:graphicFrame macro="">
      <xdr:nvGraphicFramePr>
        <xdr:cNvPr id="13" name="Graf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28575</xdr:rowOff>
    </xdr:from>
    <xdr:to>
      <xdr:col>1</xdr:col>
      <xdr:colOff>542925</xdr:colOff>
      <xdr:row>24</xdr:row>
      <xdr:rowOff>123824</xdr:rowOff>
    </xdr:to>
    <xdr:sp macro="" textlink="">
      <xdr:nvSpPr>
        <xdr:cNvPr id="14" name="BlokTextu 13"/>
        <xdr:cNvSpPr txBox="1"/>
      </xdr:nvSpPr>
      <xdr:spPr>
        <a:xfrm>
          <a:off x="0" y="838200"/>
          <a:ext cx="1152525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tis. ton</a:t>
          </a:r>
        </a:p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Thous.</a:t>
          </a:r>
          <a:r>
            <a:rPr lang="sk-SK" sz="900" i="1" baseline="0">
              <a:solidFill>
                <a:schemeClr val="tx1">
                  <a:lumMod val="50000"/>
                  <a:lumOff val="50000"/>
                </a:schemeClr>
              </a:solidFill>
            </a:rPr>
            <a:t> tons</a:t>
          </a:r>
          <a:endParaRPr lang="sk-SK" sz="900" i="1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  <xdr:twoCellAnchor>
    <xdr:from>
      <xdr:col>0</xdr:col>
      <xdr:colOff>0</xdr:colOff>
      <xdr:row>41</xdr:row>
      <xdr:rowOff>152399</xdr:rowOff>
    </xdr:from>
    <xdr:to>
      <xdr:col>7</xdr:col>
      <xdr:colOff>9525</xdr:colOff>
      <xdr:row>59</xdr:row>
      <xdr:rowOff>0</xdr:rowOff>
    </xdr:to>
    <xdr:graphicFrame macro="">
      <xdr:nvGraphicFramePr>
        <xdr:cNvPr id="15" name="Graf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41</xdr:row>
      <xdr:rowOff>28575</xdr:rowOff>
    </xdr:from>
    <xdr:to>
      <xdr:col>1</xdr:col>
      <xdr:colOff>542925</xdr:colOff>
      <xdr:row>43</xdr:row>
      <xdr:rowOff>123824</xdr:rowOff>
    </xdr:to>
    <xdr:sp macro="" textlink="">
      <xdr:nvSpPr>
        <xdr:cNvPr id="16" name="BlokTextu 15"/>
        <xdr:cNvSpPr txBox="1"/>
      </xdr:nvSpPr>
      <xdr:spPr>
        <a:xfrm>
          <a:off x="0" y="4076700"/>
          <a:ext cx="1152525" cy="4190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tis. ton</a:t>
          </a:r>
        </a:p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Thous.</a:t>
          </a:r>
          <a:r>
            <a:rPr lang="sk-SK" sz="900" i="1" baseline="0">
              <a:solidFill>
                <a:schemeClr val="tx1">
                  <a:lumMod val="50000"/>
                  <a:lumOff val="50000"/>
                </a:schemeClr>
              </a:solidFill>
            </a:rPr>
            <a:t> tons</a:t>
          </a:r>
          <a:endParaRPr lang="sk-SK" sz="900" i="1">
            <a:solidFill>
              <a:schemeClr val="tx1">
                <a:lumMod val="50000"/>
                <a:lumOff val="50000"/>
              </a:schemeClr>
            </a:solidFill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</xdr:row>
      <xdr:rowOff>104776</xdr:rowOff>
    </xdr:from>
    <xdr:to>
      <xdr:col>13</xdr:col>
      <xdr:colOff>295275</xdr:colOff>
      <xdr:row>29</xdr:row>
      <xdr:rowOff>79328</xdr:rowOff>
    </xdr:to>
    <xdr:pic>
      <xdr:nvPicPr>
        <xdr:cNvPr id="19" name="Obrázok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90551"/>
          <a:ext cx="8220074" cy="4346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180975</xdr:colOff>
      <xdr:row>21</xdr:row>
      <xdr:rowOff>123825</xdr:rowOff>
    </xdr:from>
    <xdr:to>
      <xdr:col>13</xdr:col>
      <xdr:colOff>257175</xdr:colOff>
      <xdr:row>24</xdr:row>
      <xdr:rowOff>85725</xdr:rowOff>
    </xdr:to>
    <xdr:sp macro="" textlink="">
      <xdr:nvSpPr>
        <xdr:cNvPr id="6" name="BlokTextu 5"/>
        <xdr:cNvSpPr txBox="1"/>
      </xdr:nvSpPr>
      <xdr:spPr>
        <a:xfrm>
          <a:off x="5057775" y="8543925"/>
          <a:ext cx="3124200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 baseline="0"/>
            <a:t>Návštevníci v ubytovacích zariadeniach</a:t>
          </a:r>
        </a:p>
        <a:p>
          <a:pPr algn="l"/>
          <a:r>
            <a:rPr lang="sk-SK" sz="1100" i="1" baseline="0">
              <a:solidFill>
                <a:schemeClr val="bg1">
                  <a:lumMod val="50000"/>
                </a:schemeClr>
              </a:solidFill>
            </a:rPr>
            <a:t>Visitors in accommodation facilities</a:t>
          </a:r>
        </a:p>
      </xdr:txBody>
    </xdr:sp>
    <xdr:clientData/>
  </xdr:twoCellAnchor>
  <xdr:twoCellAnchor>
    <xdr:from>
      <xdr:col>0</xdr:col>
      <xdr:colOff>133350</xdr:colOff>
      <xdr:row>18</xdr:row>
      <xdr:rowOff>85725</xdr:rowOff>
    </xdr:from>
    <xdr:to>
      <xdr:col>1</xdr:col>
      <xdr:colOff>200025</xdr:colOff>
      <xdr:row>21</xdr:row>
      <xdr:rowOff>114300</xdr:rowOff>
    </xdr:to>
    <xdr:sp macro="" textlink="">
      <xdr:nvSpPr>
        <xdr:cNvPr id="8" name="BlokTextu 7"/>
        <xdr:cNvSpPr txBox="1"/>
      </xdr:nvSpPr>
      <xdr:spPr>
        <a:xfrm>
          <a:off x="133350" y="8020050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477 897</a:t>
          </a:r>
        </a:p>
        <a:p>
          <a:pPr algn="ctr"/>
          <a:r>
            <a:rPr lang="sk-SK" sz="1100">
              <a:solidFill>
                <a:schemeClr val="bg1"/>
              </a:solidFill>
            </a:rPr>
            <a:t>17,5 %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219075</xdr:colOff>
      <xdr:row>17</xdr:row>
      <xdr:rowOff>76200</xdr:rowOff>
    </xdr:from>
    <xdr:to>
      <xdr:col>2</xdr:col>
      <xdr:colOff>285750</xdr:colOff>
      <xdr:row>20</xdr:row>
      <xdr:rowOff>104775</xdr:rowOff>
    </xdr:to>
    <xdr:sp macro="" textlink="">
      <xdr:nvSpPr>
        <xdr:cNvPr id="9" name="BlokTextu 8"/>
        <xdr:cNvSpPr txBox="1"/>
      </xdr:nvSpPr>
      <xdr:spPr>
        <a:xfrm>
          <a:off x="828675" y="7686675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213 909</a:t>
          </a:r>
        </a:p>
        <a:p>
          <a:pPr algn="ctr"/>
          <a:r>
            <a:rPr lang="sk-SK" sz="1100">
              <a:solidFill>
                <a:sysClr val="windowText" lastClr="000000"/>
              </a:solidFill>
            </a:rPr>
            <a:t>7,9 %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485775</xdr:colOff>
      <xdr:row>12</xdr:row>
      <xdr:rowOff>28575</xdr:rowOff>
    </xdr:from>
    <xdr:to>
      <xdr:col>3</xdr:col>
      <xdr:colOff>552450</xdr:colOff>
      <xdr:row>15</xdr:row>
      <xdr:rowOff>57150</xdr:rowOff>
    </xdr:to>
    <xdr:sp macro="" textlink="">
      <xdr:nvSpPr>
        <xdr:cNvPr id="10" name="BlokTextu 9"/>
        <xdr:cNvSpPr txBox="1"/>
      </xdr:nvSpPr>
      <xdr:spPr>
        <a:xfrm>
          <a:off x="1704975" y="6991350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180 141</a:t>
          </a:r>
        </a:p>
        <a:p>
          <a:pPr algn="ctr"/>
          <a:r>
            <a:rPr lang="sk-SK" sz="1100">
              <a:solidFill>
                <a:sysClr val="windowText" lastClr="000000"/>
              </a:solidFill>
            </a:rPr>
            <a:t>5,4 %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457200</xdr:colOff>
      <xdr:row>22</xdr:row>
      <xdr:rowOff>114300</xdr:rowOff>
    </xdr:from>
    <xdr:to>
      <xdr:col>3</xdr:col>
      <xdr:colOff>523875</xdr:colOff>
      <xdr:row>25</xdr:row>
      <xdr:rowOff>142875</xdr:rowOff>
    </xdr:to>
    <xdr:sp macro="" textlink="">
      <xdr:nvSpPr>
        <xdr:cNvPr id="11" name="BlokTextu 10"/>
        <xdr:cNvSpPr txBox="1"/>
      </xdr:nvSpPr>
      <xdr:spPr>
        <a:xfrm>
          <a:off x="1676400" y="8534400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ysClr val="windowText" lastClr="000000"/>
              </a:solidFill>
            </a:rPr>
            <a:t>146 291</a:t>
          </a:r>
        </a:p>
        <a:p>
          <a:pPr algn="ctr"/>
          <a:r>
            <a:rPr lang="sk-SK" sz="1100">
              <a:solidFill>
                <a:sysClr val="windowText" lastClr="000000"/>
              </a:solidFill>
            </a:rPr>
            <a:t>5,4 %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28575</xdr:colOff>
      <xdr:row>9</xdr:row>
      <xdr:rowOff>95250</xdr:rowOff>
    </xdr:from>
    <xdr:to>
      <xdr:col>6</xdr:col>
      <xdr:colOff>95250</xdr:colOff>
      <xdr:row>12</xdr:row>
      <xdr:rowOff>123825</xdr:rowOff>
    </xdr:to>
    <xdr:sp macro="" textlink="">
      <xdr:nvSpPr>
        <xdr:cNvPr id="12" name="BlokTextu 11"/>
        <xdr:cNvSpPr txBox="1"/>
      </xdr:nvSpPr>
      <xdr:spPr>
        <a:xfrm>
          <a:off x="3076575" y="6896100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632 827</a:t>
          </a:r>
        </a:p>
        <a:p>
          <a:pPr algn="ctr"/>
          <a:r>
            <a:rPr lang="sk-SK" sz="1100">
              <a:solidFill>
                <a:schemeClr val="bg1"/>
              </a:solidFill>
            </a:rPr>
            <a:t>23,2 %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5</xdr:col>
      <xdr:colOff>352425</xdr:colOff>
      <xdr:row>17</xdr:row>
      <xdr:rowOff>9525</xdr:rowOff>
    </xdr:from>
    <xdr:to>
      <xdr:col>6</xdr:col>
      <xdr:colOff>419100</xdr:colOff>
      <xdr:row>20</xdr:row>
      <xdr:rowOff>38100</xdr:rowOff>
    </xdr:to>
    <xdr:sp macro="" textlink="">
      <xdr:nvSpPr>
        <xdr:cNvPr id="13" name="BlokTextu 12"/>
        <xdr:cNvSpPr txBox="1"/>
      </xdr:nvSpPr>
      <xdr:spPr>
        <a:xfrm>
          <a:off x="3400425" y="7781925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347 569</a:t>
          </a:r>
        </a:p>
        <a:p>
          <a:pPr algn="ctr"/>
          <a:r>
            <a:rPr lang="sk-SK" sz="1100">
              <a:solidFill>
                <a:schemeClr val="bg1"/>
              </a:solidFill>
            </a:rPr>
            <a:t>12,8 %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590550</xdr:colOff>
      <xdr:row>10</xdr:row>
      <xdr:rowOff>190500</xdr:rowOff>
    </xdr:from>
    <xdr:to>
      <xdr:col>11</xdr:col>
      <xdr:colOff>47625</xdr:colOff>
      <xdr:row>14</xdr:row>
      <xdr:rowOff>57150</xdr:rowOff>
    </xdr:to>
    <xdr:sp macro="" textlink="">
      <xdr:nvSpPr>
        <xdr:cNvPr id="14" name="BlokTextu 13"/>
        <xdr:cNvSpPr txBox="1"/>
      </xdr:nvSpPr>
      <xdr:spPr>
        <a:xfrm>
          <a:off x="6076950" y="6667500"/>
          <a:ext cx="676275" cy="6762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526 785</a:t>
          </a:r>
        </a:p>
        <a:p>
          <a:pPr algn="ctr"/>
          <a:r>
            <a:rPr lang="sk-SK" sz="1100">
              <a:solidFill>
                <a:schemeClr val="bg1"/>
              </a:solidFill>
            </a:rPr>
            <a:t>19,3 %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11</xdr:col>
      <xdr:colOff>152400</xdr:colOff>
      <xdr:row>17</xdr:row>
      <xdr:rowOff>104775</xdr:rowOff>
    </xdr:from>
    <xdr:to>
      <xdr:col>12</xdr:col>
      <xdr:colOff>219075</xdr:colOff>
      <xdr:row>20</xdr:row>
      <xdr:rowOff>133350</xdr:rowOff>
    </xdr:to>
    <xdr:sp macro="" textlink="">
      <xdr:nvSpPr>
        <xdr:cNvPr id="15" name="BlokTextu 14"/>
        <xdr:cNvSpPr txBox="1"/>
      </xdr:nvSpPr>
      <xdr:spPr>
        <a:xfrm>
          <a:off x="6858000" y="7877175"/>
          <a:ext cx="676275" cy="514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>
              <a:solidFill>
                <a:schemeClr val="bg1"/>
              </a:solidFill>
            </a:rPr>
            <a:t>199 168</a:t>
          </a:r>
        </a:p>
        <a:p>
          <a:pPr algn="ctr"/>
          <a:r>
            <a:rPr lang="sk-SK" sz="1100">
              <a:solidFill>
                <a:schemeClr val="bg1"/>
              </a:solidFill>
            </a:rPr>
            <a:t>7,3 %</a:t>
          </a: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  <a:p>
          <a:endParaRPr lang="sk-SK" sz="110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32</xdr:row>
      <xdr:rowOff>142876</xdr:rowOff>
    </xdr:from>
    <xdr:to>
      <xdr:col>6</xdr:col>
      <xdr:colOff>314325</xdr:colOff>
      <xdr:row>69</xdr:row>
      <xdr:rowOff>85725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57150</xdr:rowOff>
    </xdr:from>
    <xdr:to>
      <xdr:col>1</xdr:col>
      <xdr:colOff>19050</xdr:colOff>
      <xdr:row>35</xdr:row>
      <xdr:rowOff>114300</xdr:rowOff>
    </xdr:to>
    <xdr:sp macro="" textlink="">
      <xdr:nvSpPr>
        <xdr:cNvPr id="3" name="BlokTextu 2"/>
        <xdr:cNvSpPr txBox="1"/>
      </xdr:nvSpPr>
      <xdr:spPr>
        <a:xfrm>
          <a:off x="0" y="5562600"/>
          <a:ext cx="6286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EUR</a:t>
          </a:r>
        </a:p>
      </xdr:txBody>
    </xdr:sp>
    <xdr:clientData/>
  </xdr:twoCellAnchor>
  <xdr:twoCellAnchor>
    <xdr:from>
      <xdr:col>6</xdr:col>
      <xdr:colOff>0</xdr:colOff>
      <xdr:row>33</xdr:row>
      <xdr:rowOff>47625</xdr:rowOff>
    </xdr:from>
    <xdr:to>
      <xdr:col>7</xdr:col>
      <xdr:colOff>19050</xdr:colOff>
      <xdr:row>35</xdr:row>
      <xdr:rowOff>104775</xdr:rowOff>
    </xdr:to>
    <xdr:sp macro="" textlink="">
      <xdr:nvSpPr>
        <xdr:cNvPr id="16" name="BlokTextu 15"/>
        <xdr:cNvSpPr txBox="1"/>
      </xdr:nvSpPr>
      <xdr:spPr>
        <a:xfrm>
          <a:off x="3657600" y="5553075"/>
          <a:ext cx="6286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%</a:t>
          </a:r>
        </a:p>
      </xdr:txBody>
    </xdr:sp>
    <xdr:clientData/>
  </xdr:twoCellAnchor>
  <xdr:twoCellAnchor>
    <xdr:from>
      <xdr:col>0</xdr:col>
      <xdr:colOff>600074</xdr:colOff>
      <xdr:row>63</xdr:row>
      <xdr:rowOff>19050</xdr:rowOff>
    </xdr:from>
    <xdr:to>
      <xdr:col>3</xdr:col>
      <xdr:colOff>571499</xdr:colOff>
      <xdr:row>65</xdr:row>
      <xdr:rowOff>133350</xdr:rowOff>
    </xdr:to>
    <xdr:sp macro="" textlink="">
      <xdr:nvSpPr>
        <xdr:cNvPr id="17" name="BlokTextu 16"/>
        <xdr:cNvSpPr txBox="1"/>
      </xdr:nvSpPr>
      <xdr:spPr>
        <a:xfrm>
          <a:off x="600074" y="11877675"/>
          <a:ext cx="180022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Average monthly earning of man</a:t>
          </a:r>
        </a:p>
      </xdr:txBody>
    </xdr:sp>
    <xdr:clientData/>
  </xdr:twoCellAnchor>
  <xdr:twoCellAnchor>
    <xdr:from>
      <xdr:col>0</xdr:col>
      <xdr:colOff>581024</xdr:colOff>
      <xdr:row>65</xdr:row>
      <xdr:rowOff>57150</xdr:rowOff>
    </xdr:from>
    <xdr:to>
      <xdr:col>3</xdr:col>
      <xdr:colOff>609599</xdr:colOff>
      <xdr:row>66</xdr:row>
      <xdr:rowOff>104775</xdr:rowOff>
    </xdr:to>
    <xdr:sp macro="" textlink="">
      <xdr:nvSpPr>
        <xdr:cNvPr id="18" name="BlokTextu 17"/>
        <xdr:cNvSpPr txBox="1"/>
      </xdr:nvSpPr>
      <xdr:spPr>
        <a:xfrm>
          <a:off x="581024" y="12239625"/>
          <a:ext cx="185737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Average monthly earning of woman</a:t>
          </a:r>
        </a:p>
      </xdr:txBody>
    </xdr:sp>
    <xdr:clientData/>
  </xdr:twoCellAnchor>
  <xdr:twoCellAnchor>
    <xdr:from>
      <xdr:col>0</xdr:col>
      <xdr:colOff>590551</xdr:colOff>
      <xdr:row>67</xdr:row>
      <xdr:rowOff>47624</xdr:rowOff>
    </xdr:from>
    <xdr:to>
      <xdr:col>5</xdr:col>
      <xdr:colOff>466725</xdr:colOff>
      <xdr:row>70</xdr:row>
      <xdr:rowOff>19050</xdr:rowOff>
    </xdr:to>
    <xdr:sp macro="" textlink="">
      <xdr:nvSpPr>
        <xdr:cNvPr id="20" name="BlokTextu 19"/>
        <xdr:cNvSpPr txBox="1"/>
      </xdr:nvSpPr>
      <xdr:spPr>
        <a:xfrm>
          <a:off x="590551" y="12553949"/>
          <a:ext cx="2924174" cy="4572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Difference between the average</a:t>
          </a:r>
          <a:r>
            <a:rPr lang="sk-SK" sz="900" i="1" baseline="0">
              <a:solidFill>
                <a:schemeClr val="tx1">
                  <a:lumMod val="50000"/>
                  <a:lumOff val="50000"/>
                </a:schemeClr>
              </a:solidFill>
            </a:rPr>
            <a:t> monthly </a:t>
          </a:r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earning of man and the average monthly earning of woman in %</a:t>
          </a:r>
        </a:p>
      </xdr:txBody>
    </xdr:sp>
    <xdr:clientData/>
  </xdr:twoCellAnchor>
  <xdr:twoCellAnchor>
    <xdr:from>
      <xdr:col>6</xdr:col>
      <xdr:colOff>504825</xdr:colOff>
      <xdr:row>32</xdr:row>
      <xdr:rowOff>152400</xdr:rowOff>
    </xdr:from>
    <xdr:to>
      <xdr:col>13</xdr:col>
      <xdr:colOff>314325</xdr:colOff>
      <xdr:row>69</xdr:row>
      <xdr:rowOff>95249</xdr:rowOff>
    </xdr:to>
    <xdr:graphicFrame macro="">
      <xdr:nvGraphicFramePr>
        <xdr:cNvPr id="21" name="Graf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552450</xdr:colOff>
      <xdr:row>33</xdr:row>
      <xdr:rowOff>66675</xdr:rowOff>
    </xdr:from>
    <xdr:to>
      <xdr:col>13</xdr:col>
      <xdr:colOff>571500</xdr:colOff>
      <xdr:row>35</xdr:row>
      <xdr:rowOff>123825</xdr:rowOff>
    </xdr:to>
    <xdr:sp macro="" textlink="">
      <xdr:nvSpPr>
        <xdr:cNvPr id="22" name="BlokTextu 21"/>
        <xdr:cNvSpPr txBox="1"/>
      </xdr:nvSpPr>
      <xdr:spPr>
        <a:xfrm>
          <a:off x="7867650" y="5572125"/>
          <a:ext cx="6286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%</a:t>
          </a:r>
        </a:p>
      </xdr:txBody>
    </xdr:sp>
    <xdr:clientData/>
  </xdr:twoCellAnchor>
  <xdr:twoCellAnchor>
    <xdr:from>
      <xdr:col>6</xdr:col>
      <xdr:colOff>552450</xdr:colOff>
      <xdr:row>33</xdr:row>
      <xdr:rowOff>114300</xdr:rowOff>
    </xdr:from>
    <xdr:to>
      <xdr:col>7</xdr:col>
      <xdr:colOff>571500</xdr:colOff>
      <xdr:row>36</xdr:row>
      <xdr:rowOff>9525</xdr:rowOff>
    </xdr:to>
    <xdr:sp macro="" textlink="">
      <xdr:nvSpPr>
        <xdr:cNvPr id="23" name="BlokTextu 22"/>
        <xdr:cNvSpPr txBox="1"/>
      </xdr:nvSpPr>
      <xdr:spPr>
        <a:xfrm>
          <a:off x="4210050" y="5619750"/>
          <a:ext cx="6286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EUR</a:t>
          </a:r>
        </a:p>
      </xdr:txBody>
    </xdr:sp>
    <xdr:clientData/>
  </xdr:twoCellAnchor>
  <xdr:twoCellAnchor>
    <xdr:from>
      <xdr:col>7</xdr:col>
      <xdr:colOff>533400</xdr:colOff>
      <xdr:row>62</xdr:row>
      <xdr:rowOff>114300</xdr:rowOff>
    </xdr:from>
    <xdr:to>
      <xdr:col>12</xdr:col>
      <xdr:colOff>142875</xdr:colOff>
      <xdr:row>64</xdr:row>
      <xdr:rowOff>19050</xdr:rowOff>
    </xdr:to>
    <xdr:sp macro="" textlink="">
      <xdr:nvSpPr>
        <xdr:cNvPr id="24" name="BlokTextu 23"/>
        <xdr:cNvSpPr txBox="1"/>
      </xdr:nvSpPr>
      <xdr:spPr>
        <a:xfrm>
          <a:off x="4800600" y="11839575"/>
          <a:ext cx="26574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Average monthly old-age solo pension of man</a:t>
          </a:r>
        </a:p>
      </xdr:txBody>
    </xdr:sp>
    <xdr:clientData/>
  </xdr:twoCellAnchor>
  <xdr:twoCellAnchor>
    <xdr:from>
      <xdr:col>7</xdr:col>
      <xdr:colOff>514350</xdr:colOff>
      <xdr:row>64</xdr:row>
      <xdr:rowOff>133350</xdr:rowOff>
    </xdr:from>
    <xdr:to>
      <xdr:col>12</xdr:col>
      <xdr:colOff>123825</xdr:colOff>
      <xdr:row>66</xdr:row>
      <xdr:rowOff>38100</xdr:rowOff>
    </xdr:to>
    <xdr:sp macro="" textlink="">
      <xdr:nvSpPr>
        <xdr:cNvPr id="25" name="BlokTextu 24"/>
        <xdr:cNvSpPr txBox="1"/>
      </xdr:nvSpPr>
      <xdr:spPr>
        <a:xfrm>
          <a:off x="4781550" y="12182475"/>
          <a:ext cx="2657475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Average monthly old-age solo pension of woman</a:t>
          </a:r>
        </a:p>
      </xdr:txBody>
    </xdr:sp>
    <xdr:clientData/>
  </xdr:twoCellAnchor>
  <xdr:twoCellAnchor>
    <xdr:from>
      <xdr:col>7</xdr:col>
      <xdr:colOff>533399</xdr:colOff>
      <xdr:row>67</xdr:row>
      <xdr:rowOff>9525</xdr:rowOff>
    </xdr:from>
    <xdr:to>
      <xdr:col>13</xdr:col>
      <xdr:colOff>200024</xdr:colOff>
      <xdr:row>69</xdr:row>
      <xdr:rowOff>142876</xdr:rowOff>
    </xdr:to>
    <xdr:sp macro="" textlink="">
      <xdr:nvSpPr>
        <xdr:cNvPr id="26" name="BlokTextu 25"/>
        <xdr:cNvSpPr txBox="1"/>
      </xdr:nvSpPr>
      <xdr:spPr>
        <a:xfrm>
          <a:off x="4800599" y="12544425"/>
          <a:ext cx="3324225" cy="4572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i="1">
              <a:solidFill>
                <a:schemeClr val="tx1">
                  <a:lumMod val="50000"/>
                  <a:lumOff val="50000"/>
                </a:schemeClr>
              </a:solidFill>
            </a:rPr>
            <a:t>Difference between the average monthly old-age solo pension of man and the average monthly old-age solo pension of woman in %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</xdr:row>
      <xdr:rowOff>161419</xdr:rowOff>
    </xdr:from>
    <xdr:to>
      <xdr:col>12</xdr:col>
      <xdr:colOff>551384</xdr:colOff>
      <xdr:row>40</xdr:row>
      <xdr:rowOff>47624</xdr:rowOff>
    </xdr:to>
    <xdr:pic>
      <xdr:nvPicPr>
        <xdr:cNvPr id="5" name="Obrázo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647194"/>
          <a:ext cx="7866583" cy="63632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</xdr:row>
      <xdr:rowOff>95250</xdr:rowOff>
    </xdr:from>
    <xdr:to>
      <xdr:col>12</xdr:col>
      <xdr:colOff>333375</xdr:colOff>
      <xdr:row>26</xdr:row>
      <xdr:rowOff>76201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30</xdr:row>
      <xdr:rowOff>9525</xdr:rowOff>
    </xdr:from>
    <xdr:to>
      <xdr:col>12</xdr:col>
      <xdr:colOff>371475</xdr:colOff>
      <xdr:row>55</xdr:row>
      <xdr:rowOff>104776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0.36844</cdr:x>
      <cdr:y>0.25409</cdr:y>
    </cdr:from>
    <cdr:to>
      <cdr:x>0.50413</cdr:x>
      <cdr:y>0.43056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2895211" y="946289"/>
          <a:ext cx="1066269" cy="6572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800"/>
            <a:t>            </a:t>
          </a:r>
          <a:r>
            <a:rPr lang="sk-SK" sz="1000"/>
            <a:t>Živonarodení</a:t>
          </a:r>
        </a:p>
        <a:p xmlns:a="http://schemas.openxmlformats.org/drawingml/2006/main"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</a:t>
          </a:r>
          <a:r>
            <a:rPr lang="sk-SK" sz="1200" b="1" i="1">
              <a:solidFill>
                <a:sysClr val="windowText" lastClr="000000"/>
              </a:solidFill>
            </a:rPr>
            <a:t>↙</a:t>
          </a:r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</a:t>
          </a:r>
          <a:r>
            <a:rPr lang="sk-SK" sz="1000" i="1" baseline="0">
              <a:solidFill>
                <a:schemeClr val="tx1">
                  <a:lumMod val="50000"/>
                  <a:lumOff val="50000"/>
                </a:schemeClr>
              </a:solidFill>
            </a:rPr>
            <a:t> </a:t>
          </a:r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Live-birth</a:t>
          </a:r>
        </a:p>
      </cdr:txBody>
    </cdr:sp>
  </cdr:relSizeAnchor>
  <cdr:relSizeAnchor xmlns:cdr="http://schemas.openxmlformats.org/drawingml/2006/chartDrawing">
    <cdr:from>
      <cdr:x>0.16787</cdr:x>
      <cdr:y>0.62762</cdr:y>
    </cdr:from>
    <cdr:to>
      <cdr:x>0.30356</cdr:x>
      <cdr:y>0.80409</cdr:y>
    </cdr:to>
    <cdr:sp macro="" textlink="">
      <cdr:nvSpPr>
        <cdr:cNvPr id="5" name="BlokTextu 1"/>
        <cdr:cNvSpPr txBox="1"/>
      </cdr:nvSpPr>
      <cdr:spPr>
        <a:xfrm xmlns:a="http://schemas.openxmlformats.org/drawingml/2006/main">
          <a:off x="1319129" y="2337415"/>
          <a:ext cx="1066269" cy="6572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/>
            <a:t>                         </a:t>
          </a:r>
          <a:r>
            <a:rPr lang="sk-SK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↗</a:t>
          </a:r>
          <a:endParaRPr lang="sk-SK" sz="800" b="1">
            <a:solidFill>
              <a:sysClr val="windowText" lastClr="000000"/>
            </a:solidFill>
          </a:endParaRPr>
        </a:p>
        <a:p xmlns:a="http://schemas.openxmlformats.org/drawingml/2006/main">
          <a:r>
            <a:rPr lang="sk-SK" sz="800"/>
            <a:t>        </a:t>
          </a:r>
          <a:r>
            <a:rPr lang="sk-SK" sz="1000"/>
            <a:t>Zomretí </a:t>
          </a:r>
        </a:p>
        <a:p xmlns:a="http://schemas.openxmlformats.org/drawingml/2006/main"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    Deaths</a:t>
          </a:r>
        </a:p>
      </cdr:txBody>
    </cdr:sp>
  </cdr:relSizeAnchor>
  <cdr:relSizeAnchor xmlns:cdr="http://schemas.openxmlformats.org/drawingml/2006/chartDrawing">
    <cdr:from>
      <cdr:x>0.32104</cdr:x>
      <cdr:y>0.53236</cdr:y>
    </cdr:from>
    <cdr:to>
      <cdr:x>0.65019</cdr:x>
      <cdr:y>0.70883</cdr:y>
    </cdr:to>
    <cdr:sp macro="" textlink="">
      <cdr:nvSpPr>
        <cdr:cNvPr id="6" name="BlokTextu 1"/>
        <cdr:cNvSpPr txBox="1"/>
      </cdr:nvSpPr>
      <cdr:spPr>
        <a:xfrm xmlns:a="http://schemas.openxmlformats.org/drawingml/2006/main">
          <a:off x="2522779" y="1982640"/>
          <a:ext cx="2586502" cy="6572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k-SK" sz="800"/>
            <a:t>                         </a:t>
          </a:r>
          <a:endParaRPr lang="sk-SK" sz="800" b="1">
            <a:solidFill>
              <a:sysClr val="windowText" lastClr="000000"/>
            </a:solidFill>
          </a:endParaRPr>
        </a:p>
        <a:p xmlns:a="http://schemas.openxmlformats.org/drawingml/2006/main">
          <a:r>
            <a:rPr lang="sk-SK" sz="1000"/>
            <a:t>        Prirodzený prírastok (úbytok) obyvateľstva </a:t>
          </a:r>
        </a:p>
        <a:p xmlns:a="http://schemas.openxmlformats.org/drawingml/2006/main">
          <a:r>
            <a:rPr lang="sk-SK" sz="1000" i="1">
              <a:solidFill>
                <a:schemeClr val="tx1">
                  <a:lumMod val="50000"/>
                  <a:lumOff val="50000"/>
                </a:schemeClr>
              </a:solidFill>
            </a:rPr>
            <a:t>         </a:t>
          </a:r>
          <a:r>
            <a:rPr lang="sk-SK" sz="1000" b="0" i="1">
              <a:solidFill>
                <a:schemeClr val="tx1">
                  <a:lumMod val="50000"/>
                  <a:lumOff val="50000"/>
                </a:schemeClr>
              </a:solidFill>
            </a:rPr>
            <a:t>Natural increase (decrease) of population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0.02743</cdr:x>
      <cdr:y>0.0023</cdr:y>
    </cdr:from>
    <cdr:to>
      <cdr:x>0.08343</cdr:x>
      <cdr:y>0.11954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228600" y="9526"/>
          <a:ext cx="466726" cy="485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sk-SK" sz="1100" b="0" i="0" baseline="0">
              <a:effectLst/>
              <a:latin typeface="+mn-lt"/>
              <a:ea typeface="+mn-ea"/>
              <a:cs typeface="+mn-cs"/>
            </a:rPr>
            <a:t>vek </a:t>
          </a:r>
        </a:p>
        <a:p xmlns:a="http://schemas.openxmlformats.org/drawingml/2006/main">
          <a:pPr rtl="0"/>
          <a:r>
            <a:rPr lang="sk-SK" sz="1100" b="0" i="1" baseline="0">
              <a:solidFill>
                <a:schemeClr val="bg1">
                  <a:lumMod val="65000"/>
                </a:schemeClr>
              </a:solidFill>
              <a:effectLst/>
              <a:latin typeface="+mn-lt"/>
              <a:ea typeface="+mn-ea"/>
              <a:cs typeface="+mn-cs"/>
            </a:rPr>
            <a:t>Age</a:t>
          </a:r>
          <a:endParaRPr lang="sk-SK">
            <a:solidFill>
              <a:schemeClr val="bg1">
                <a:lumMod val="65000"/>
              </a:schemeClr>
            </a:solidFill>
            <a:effectLst/>
          </a:endParaRP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4</xdr:row>
      <xdr:rowOff>41000</xdr:rowOff>
    </xdr:from>
    <xdr:to>
      <xdr:col>12</xdr:col>
      <xdr:colOff>323850</xdr:colOff>
      <xdr:row>31</xdr:row>
      <xdr:rowOff>38100</xdr:rowOff>
    </xdr:to>
    <xdr:grpSp>
      <xdr:nvGrpSpPr>
        <xdr:cNvPr id="4" name="Skupina 3"/>
        <xdr:cNvGrpSpPr/>
      </xdr:nvGrpSpPr>
      <xdr:grpSpPr>
        <a:xfrm>
          <a:off x="228600" y="726800"/>
          <a:ext cx="7410450" cy="4654825"/>
          <a:chOff x="1266825" y="2176842"/>
          <a:chExt cx="6651873" cy="2955905"/>
        </a:xfrm>
      </xdr:grpSpPr>
      <xdr:graphicFrame macro="">
        <xdr:nvGraphicFramePr>
          <xdr:cNvPr id="5" name="Graf 4"/>
          <xdr:cNvGraphicFramePr/>
        </xdr:nvGraphicFramePr>
        <xdr:xfrm>
          <a:off x="1266825" y="2190749"/>
          <a:ext cx="6543675" cy="29051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" name="Graf 5"/>
          <xdr:cNvGraphicFramePr/>
        </xdr:nvGraphicFramePr>
        <xdr:xfrm>
          <a:off x="1502386" y="2176842"/>
          <a:ext cx="6416312" cy="295590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0</xdr:col>
      <xdr:colOff>0</xdr:colOff>
      <xdr:row>35</xdr:row>
      <xdr:rowOff>0</xdr:rowOff>
    </xdr:from>
    <xdr:to>
      <xdr:col>12</xdr:col>
      <xdr:colOff>19050</xdr:colOff>
      <xdr:row>58</xdr:row>
      <xdr:rowOff>104775</xdr:rowOff>
    </xdr:to>
    <xdr:graphicFrame macro="">
      <xdr:nvGraphicFramePr>
        <xdr:cNvPr id="14" name="Graf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7</xdr:col>
      <xdr:colOff>361950</xdr:colOff>
      <xdr:row>59</xdr:row>
      <xdr:rowOff>123824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600075</xdr:colOff>
      <xdr:row>8</xdr:row>
      <xdr:rowOff>47625</xdr:rowOff>
    </xdr:from>
    <xdr:to>
      <xdr:col>3</xdr:col>
      <xdr:colOff>600075</xdr:colOff>
      <xdr:row>50</xdr:row>
      <xdr:rowOff>104775</xdr:rowOff>
    </xdr:to>
    <xdr:cxnSp macro="">
      <xdr:nvCxnSpPr>
        <xdr:cNvPr id="8" name="Rovná spojnica 7"/>
        <xdr:cNvCxnSpPr/>
      </xdr:nvCxnSpPr>
      <xdr:spPr>
        <a:xfrm>
          <a:off x="5143500" y="1428750"/>
          <a:ext cx="0" cy="7400925"/>
        </a:xfrm>
        <a:prstGeom prst="line">
          <a:avLst/>
        </a:prstGeom>
        <a:ln w="28575"/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2019300</xdr:colOff>
      <xdr:row>56</xdr:row>
      <xdr:rowOff>76200</xdr:rowOff>
    </xdr:from>
    <xdr:to>
      <xdr:col>1</xdr:col>
      <xdr:colOff>190500</xdr:colOff>
      <xdr:row>56</xdr:row>
      <xdr:rowOff>76200</xdr:rowOff>
    </xdr:to>
    <xdr:cxnSp macro="">
      <xdr:nvCxnSpPr>
        <xdr:cNvPr id="9" name="Rovná spojnica 8"/>
        <xdr:cNvCxnSpPr/>
      </xdr:nvCxnSpPr>
      <xdr:spPr>
        <a:xfrm>
          <a:off x="2019300" y="9772650"/>
          <a:ext cx="438150" cy="0"/>
        </a:xfrm>
        <a:prstGeom prst="line">
          <a:avLst/>
        </a:prstGeom>
        <a:ln w="28575"/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731520</xdr:colOff>
      <xdr:row>21</xdr:row>
      <xdr:rowOff>32385</xdr:rowOff>
    </xdr:from>
    <xdr:to>
      <xdr:col>1</xdr:col>
      <xdr:colOff>1160145</xdr:colOff>
      <xdr:row>22</xdr:row>
      <xdr:rowOff>108585</xdr:rowOff>
    </xdr:to>
    <xdr:sp macro="" textlink="">
      <xdr:nvSpPr>
        <xdr:cNvPr id="15" name="BlokTextu 1"/>
        <xdr:cNvSpPr txBox="1"/>
      </xdr:nvSpPr>
      <xdr:spPr>
        <a:xfrm>
          <a:off x="731520" y="3796665"/>
          <a:ext cx="2760345" cy="25908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Professional, scientific and technical activities</a:t>
          </a:r>
        </a:p>
      </xdr:txBody>
    </xdr:sp>
    <xdr:clientData/>
  </xdr:twoCellAnchor>
  <xdr:twoCellAnchor>
    <xdr:from>
      <xdr:col>1</xdr:col>
      <xdr:colOff>76200</xdr:colOff>
      <xdr:row>25</xdr:row>
      <xdr:rowOff>57150</xdr:rowOff>
    </xdr:from>
    <xdr:to>
      <xdr:col>1</xdr:col>
      <xdr:colOff>1076554</xdr:colOff>
      <xdr:row>37</xdr:row>
      <xdr:rowOff>724</xdr:rowOff>
    </xdr:to>
    <xdr:sp macro="" textlink="">
      <xdr:nvSpPr>
        <xdr:cNvPr id="16" name="BlokTextu 1"/>
        <xdr:cNvSpPr txBox="1"/>
      </xdr:nvSpPr>
      <xdr:spPr>
        <a:xfrm>
          <a:off x="2343150" y="4676775"/>
          <a:ext cx="1000354" cy="194382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Water supply</a:t>
          </a:r>
        </a:p>
      </xdr:txBody>
    </xdr:sp>
    <xdr:clientData/>
  </xdr:twoCellAnchor>
  <xdr:twoCellAnchor>
    <xdr:from>
      <xdr:col>0</xdr:col>
      <xdr:colOff>1628775</xdr:colOff>
      <xdr:row>31</xdr:row>
      <xdr:rowOff>95250</xdr:rowOff>
    </xdr:from>
    <xdr:to>
      <xdr:col>1</xdr:col>
      <xdr:colOff>1324204</xdr:colOff>
      <xdr:row>33</xdr:row>
      <xdr:rowOff>57150</xdr:rowOff>
    </xdr:to>
    <xdr:sp macro="" textlink="">
      <xdr:nvSpPr>
        <xdr:cNvPr id="17" name="BlokTextu 1"/>
        <xdr:cNvSpPr txBox="1"/>
      </xdr:nvSpPr>
      <xdr:spPr>
        <a:xfrm>
          <a:off x="1628775" y="5743575"/>
          <a:ext cx="1962379" cy="2857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Transportation and storage</a:t>
          </a:r>
        </a:p>
      </xdr:txBody>
    </xdr:sp>
    <xdr:clientData/>
  </xdr:twoCellAnchor>
  <xdr:twoCellAnchor>
    <xdr:from>
      <xdr:col>0</xdr:col>
      <xdr:colOff>380999</xdr:colOff>
      <xdr:row>34</xdr:row>
      <xdr:rowOff>19050</xdr:rowOff>
    </xdr:from>
    <xdr:to>
      <xdr:col>1</xdr:col>
      <xdr:colOff>1066800</xdr:colOff>
      <xdr:row>35</xdr:row>
      <xdr:rowOff>123825</xdr:rowOff>
    </xdr:to>
    <xdr:sp macro="" textlink="">
      <xdr:nvSpPr>
        <xdr:cNvPr id="18" name="BlokTextu 1"/>
        <xdr:cNvSpPr txBox="1"/>
      </xdr:nvSpPr>
      <xdr:spPr>
        <a:xfrm>
          <a:off x="380999" y="6153150"/>
          <a:ext cx="2952751" cy="2667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Wholesale and retail trade; repair of motor vehicles</a:t>
          </a:r>
        </a:p>
      </xdr:txBody>
    </xdr:sp>
    <xdr:clientData/>
  </xdr:twoCellAnchor>
  <xdr:twoCellAnchor>
    <xdr:from>
      <xdr:col>0</xdr:col>
      <xdr:colOff>1428750</xdr:colOff>
      <xdr:row>36</xdr:row>
      <xdr:rowOff>114300</xdr:rowOff>
    </xdr:from>
    <xdr:to>
      <xdr:col>2</xdr:col>
      <xdr:colOff>447676</xdr:colOff>
      <xdr:row>38</xdr:row>
      <xdr:rowOff>57150</xdr:rowOff>
    </xdr:to>
    <xdr:sp macro="" textlink="">
      <xdr:nvSpPr>
        <xdr:cNvPr id="19" name="BlokTextu 1"/>
        <xdr:cNvSpPr txBox="1"/>
      </xdr:nvSpPr>
      <xdr:spPr>
        <a:xfrm>
          <a:off x="1428750" y="6572250"/>
          <a:ext cx="2952751" cy="2667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Arts, entertainment, recreation</a:t>
          </a:r>
        </a:p>
      </xdr:txBody>
    </xdr:sp>
    <xdr:clientData/>
  </xdr:twoCellAnchor>
  <xdr:twoCellAnchor>
    <xdr:from>
      <xdr:col>0</xdr:col>
      <xdr:colOff>1838325</xdr:colOff>
      <xdr:row>39</xdr:row>
      <xdr:rowOff>19050</xdr:rowOff>
    </xdr:from>
    <xdr:to>
      <xdr:col>3</xdr:col>
      <xdr:colOff>247651</xdr:colOff>
      <xdr:row>40</xdr:row>
      <xdr:rowOff>123825</xdr:rowOff>
    </xdr:to>
    <xdr:sp macro="" textlink="">
      <xdr:nvSpPr>
        <xdr:cNvPr id="20" name="BlokTextu 1"/>
        <xdr:cNvSpPr txBox="1"/>
      </xdr:nvSpPr>
      <xdr:spPr>
        <a:xfrm>
          <a:off x="1838325" y="6962775"/>
          <a:ext cx="2952751" cy="2667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Administrative services</a:t>
          </a:r>
        </a:p>
      </xdr:txBody>
    </xdr:sp>
    <xdr:clientData/>
  </xdr:twoCellAnchor>
  <xdr:twoCellAnchor>
    <xdr:from>
      <xdr:col>1</xdr:col>
      <xdr:colOff>104775</xdr:colOff>
      <xdr:row>44</xdr:row>
      <xdr:rowOff>47625</xdr:rowOff>
    </xdr:from>
    <xdr:to>
      <xdr:col>4</xdr:col>
      <xdr:colOff>171451</xdr:colOff>
      <xdr:row>45</xdr:row>
      <xdr:rowOff>152400</xdr:rowOff>
    </xdr:to>
    <xdr:sp macro="" textlink="">
      <xdr:nvSpPr>
        <xdr:cNvPr id="21" name="BlokTextu 1"/>
        <xdr:cNvSpPr txBox="1"/>
      </xdr:nvSpPr>
      <xdr:spPr>
        <a:xfrm>
          <a:off x="2371725" y="7800975"/>
          <a:ext cx="2952751" cy="2667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Construction</a:t>
          </a:r>
        </a:p>
      </xdr:txBody>
    </xdr:sp>
    <xdr:clientData/>
  </xdr:twoCellAnchor>
  <xdr:twoCellAnchor>
    <xdr:from>
      <xdr:col>0</xdr:col>
      <xdr:colOff>819150</xdr:colOff>
      <xdr:row>49</xdr:row>
      <xdr:rowOff>47625</xdr:rowOff>
    </xdr:from>
    <xdr:to>
      <xdr:col>1</xdr:col>
      <xdr:colOff>1504951</xdr:colOff>
      <xdr:row>50</xdr:row>
      <xdr:rowOff>152400</xdr:rowOff>
    </xdr:to>
    <xdr:sp macro="" textlink="">
      <xdr:nvSpPr>
        <xdr:cNvPr id="22" name="BlokTextu 1"/>
        <xdr:cNvSpPr txBox="1"/>
      </xdr:nvSpPr>
      <xdr:spPr>
        <a:xfrm>
          <a:off x="819150" y="8610600"/>
          <a:ext cx="2952751" cy="2667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Accommodation and food service activities</a:t>
          </a:r>
        </a:p>
      </xdr:txBody>
    </xdr:sp>
    <xdr:clientData/>
  </xdr:twoCellAnchor>
  <xdr:twoCellAnchor>
    <xdr:from>
      <xdr:col>0</xdr:col>
      <xdr:colOff>1857375</xdr:colOff>
      <xdr:row>46</xdr:row>
      <xdr:rowOff>123825</xdr:rowOff>
    </xdr:from>
    <xdr:to>
      <xdr:col>3</xdr:col>
      <xdr:colOff>266701</xdr:colOff>
      <xdr:row>48</xdr:row>
      <xdr:rowOff>66675</xdr:rowOff>
    </xdr:to>
    <xdr:sp macro="" textlink="">
      <xdr:nvSpPr>
        <xdr:cNvPr id="23" name="BlokTextu 1"/>
        <xdr:cNvSpPr txBox="1"/>
      </xdr:nvSpPr>
      <xdr:spPr>
        <a:xfrm>
          <a:off x="1857375" y="8201025"/>
          <a:ext cx="2952751" cy="2667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Other service activities</a:t>
          </a:r>
        </a:p>
      </xdr:txBody>
    </xdr:sp>
    <xdr:clientData/>
  </xdr:twoCellAnchor>
  <xdr:twoCellAnchor>
    <xdr:from>
      <xdr:col>1</xdr:col>
      <xdr:colOff>981076</xdr:colOff>
      <xdr:row>4</xdr:row>
      <xdr:rowOff>47625</xdr:rowOff>
    </xdr:from>
    <xdr:to>
      <xdr:col>3</xdr:col>
      <xdr:colOff>152400</xdr:colOff>
      <xdr:row>6</xdr:row>
      <xdr:rowOff>161925</xdr:rowOff>
    </xdr:to>
    <xdr:sp macro="" textlink="">
      <xdr:nvSpPr>
        <xdr:cNvPr id="25" name="BlokTextu 24"/>
        <xdr:cNvSpPr txBox="1"/>
      </xdr:nvSpPr>
      <xdr:spPr>
        <a:xfrm>
          <a:off x="3248026" y="695325"/>
          <a:ext cx="1447799" cy="466725"/>
        </a:xfrm>
        <a:prstGeom prst="rect">
          <a:avLst/>
        </a:prstGeom>
        <a:solidFill>
          <a:schemeClr val="bg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/>
            <a:t>Medziročná zmena / </a:t>
          </a:r>
          <a:r>
            <a:rPr lang="sk-SK" sz="1100" i="1">
              <a:solidFill>
                <a:schemeClr val="bg1">
                  <a:lumMod val="50000"/>
                </a:schemeClr>
              </a:solidFill>
            </a:rPr>
            <a:t>Year-on</a:t>
          </a:r>
          <a:r>
            <a:rPr lang="sk-SK" sz="1100" i="1" baseline="0">
              <a:solidFill>
                <a:schemeClr val="bg1">
                  <a:lumMod val="50000"/>
                </a:schemeClr>
              </a:solidFill>
            </a:rPr>
            <a:t> year change</a:t>
          </a:r>
          <a:endParaRPr lang="sk-SK" sz="1100" i="1">
            <a:solidFill>
              <a:schemeClr val="bg1">
                <a:lumMod val="50000"/>
              </a:schemeClr>
            </a:solidFill>
          </a:endParaRP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0.651</cdr:x>
      <cdr:y>0.01907</cdr:y>
    </cdr:from>
    <cdr:to>
      <cdr:x>0.78775</cdr:x>
      <cdr:y>0.86864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4352925" y="85726"/>
          <a:ext cx="914400" cy="3819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0.651</cdr:x>
      <cdr:y>0.01907</cdr:y>
    </cdr:from>
    <cdr:to>
      <cdr:x>0.78775</cdr:x>
      <cdr:y>0.86864</cdr:y>
    </cdr:to>
    <cdr:sp macro="" textlink="">
      <cdr:nvSpPr>
        <cdr:cNvPr id="6" name="BlokTextu 1"/>
        <cdr:cNvSpPr txBox="1"/>
      </cdr:nvSpPr>
      <cdr:spPr>
        <a:xfrm xmlns:a="http://schemas.openxmlformats.org/drawingml/2006/main">
          <a:off x="4352925" y="85726"/>
          <a:ext cx="914400" cy="3819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0.19668</cdr:x>
      <cdr:y>0.69728</cdr:y>
    </cdr:from>
    <cdr:to>
      <cdr:x>0.33343</cdr:x>
      <cdr:y>0.90197</cdr:y>
    </cdr:to>
    <cdr:sp macro="" textlink="">
      <cdr:nvSpPr>
        <cdr:cNvPr id="7" name="BlokTextu 6"/>
        <cdr:cNvSpPr txBox="1"/>
      </cdr:nvSpPr>
      <cdr:spPr>
        <a:xfrm xmlns:a="http://schemas.openxmlformats.org/drawingml/2006/main">
          <a:off x="1438748" y="6621674"/>
          <a:ext cx="1000353" cy="1943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Agriculture, forestry and fishing</a:t>
          </a:r>
        </a:p>
      </cdr:txBody>
    </cdr:sp>
  </cdr:relSizeAnchor>
  <cdr:relSizeAnchor xmlns:cdr="http://schemas.openxmlformats.org/drawingml/2006/chartDrawing">
    <cdr:from>
      <cdr:x>0.25466</cdr:x>
      <cdr:y>0.28283</cdr:y>
    </cdr:from>
    <cdr:to>
      <cdr:x>0.39141</cdr:x>
      <cdr:y>0.30845</cdr:y>
    </cdr:to>
    <cdr:sp macro="" textlink="">
      <cdr:nvSpPr>
        <cdr:cNvPr id="8" name="BlokTextu 7"/>
        <cdr:cNvSpPr txBox="1"/>
      </cdr:nvSpPr>
      <cdr:spPr>
        <a:xfrm xmlns:a="http://schemas.openxmlformats.org/drawingml/2006/main">
          <a:off x="1862905" y="2742438"/>
          <a:ext cx="1000354" cy="2484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Mining and quarrying</a:t>
          </a:r>
        </a:p>
      </cdr:txBody>
    </cdr:sp>
  </cdr:relSizeAnchor>
  <cdr:relSizeAnchor xmlns:cdr="http://schemas.openxmlformats.org/drawingml/2006/chartDrawing">
    <cdr:from>
      <cdr:x>0.30459</cdr:x>
      <cdr:y>0.36635</cdr:y>
    </cdr:from>
    <cdr:to>
      <cdr:x>0.44134</cdr:x>
      <cdr:y>0.57104</cdr:y>
    </cdr:to>
    <cdr:sp macro="" textlink="">
      <cdr:nvSpPr>
        <cdr:cNvPr id="9" name="BlokTextu 8"/>
        <cdr:cNvSpPr txBox="1"/>
      </cdr:nvSpPr>
      <cdr:spPr>
        <a:xfrm xmlns:a="http://schemas.openxmlformats.org/drawingml/2006/main">
          <a:off x="2228129" y="3479004"/>
          <a:ext cx="1000354" cy="1943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Manufacturing</a:t>
          </a:r>
        </a:p>
      </cdr:txBody>
    </cdr:sp>
  </cdr:relSizeAnchor>
  <cdr:relSizeAnchor xmlns:cdr="http://schemas.openxmlformats.org/drawingml/2006/chartDrawing">
    <cdr:from>
      <cdr:x>0.08856</cdr:x>
      <cdr:y>0.16236</cdr:y>
    </cdr:from>
    <cdr:to>
      <cdr:x>0.22531</cdr:x>
      <cdr:y>0.36706</cdr:y>
    </cdr:to>
    <cdr:sp macro="" textlink="">
      <cdr:nvSpPr>
        <cdr:cNvPr id="10" name="BlokTextu 9"/>
        <cdr:cNvSpPr txBox="1"/>
      </cdr:nvSpPr>
      <cdr:spPr>
        <a:xfrm xmlns:a="http://schemas.openxmlformats.org/drawingml/2006/main">
          <a:off x="647855" y="1541837"/>
          <a:ext cx="1000354" cy="1943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Electricity, gas, steam, air conditioning supply</a:t>
          </a:r>
        </a:p>
      </cdr:txBody>
    </cdr:sp>
  </cdr:relSizeAnchor>
  <cdr:relSizeAnchor xmlns:cdr="http://schemas.openxmlformats.org/drawingml/2006/chartDrawing">
    <cdr:from>
      <cdr:x>0.18072</cdr:x>
      <cdr:y>0.07653</cdr:y>
    </cdr:from>
    <cdr:to>
      <cdr:x>0.31748</cdr:x>
      <cdr:y>0.28122</cdr:y>
    </cdr:to>
    <cdr:sp macro="" textlink="">
      <cdr:nvSpPr>
        <cdr:cNvPr id="11" name="BlokTextu 10"/>
        <cdr:cNvSpPr txBox="1"/>
      </cdr:nvSpPr>
      <cdr:spPr>
        <a:xfrm xmlns:a="http://schemas.openxmlformats.org/drawingml/2006/main">
          <a:off x="1321991" y="505870"/>
          <a:ext cx="1000427" cy="13530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Information and communication</a:t>
          </a:r>
        </a:p>
      </cdr:txBody>
    </cdr:sp>
  </cdr:relSizeAnchor>
  <cdr:relSizeAnchor xmlns:cdr="http://schemas.openxmlformats.org/drawingml/2006/chartDrawing">
    <cdr:from>
      <cdr:x>0.17788</cdr:x>
      <cdr:y>0.1187</cdr:y>
    </cdr:from>
    <cdr:to>
      <cdr:x>0.31463</cdr:x>
      <cdr:y>0.32339</cdr:y>
    </cdr:to>
    <cdr:sp macro="" textlink="">
      <cdr:nvSpPr>
        <cdr:cNvPr id="12" name="BlokTextu 11"/>
        <cdr:cNvSpPr txBox="1"/>
      </cdr:nvSpPr>
      <cdr:spPr>
        <a:xfrm xmlns:a="http://schemas.openxmlformats.org/drawingml/2006/main">
          <a:off x="1301209" y="784681"/>
          <a:ext cx="1000352" cy="13530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Financial and insurance activities</a:t>
          </a:r>
        </a:p>
      </cdr:txBody>
    </cdr:sp>
  </cdr:relSizeAnchor>
  <cdr:relSizeAnchor xmlns:cdr="http://schemas.openxmlformats.org/drawingml/2006/chartDrawing">
    <cdr:from>
      <cdr:x>0.26605</cdr:x>
      <cdr:y>0.49235</cdr:y>
    </cdr:from>
    <cdr:to>
      <cdr:x>0.4028</cdr:x>
      <cdr:y>0.69704</cdr:y>
    </cdr:to>
    <cdr:sp macro="" textlink="">
      <cdr:nvSpPr>
        <cdr:cNvPr id="13" name="BlokTextu 12"/>
        <cdr:cNvSpPr txBox="1"/>
      </cdr:nvSpPr>
      <cdr:spPr>
        <a:xfrm xmlns:a="http://schemas.openxmlformats.org/drawingml/2006/main">
          <a:off x="1946202" y="4675559"/>
          <a:ext cx="1000354" cy="19438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Real estate activities</a:t>
          </a:r>
        </a:p>
      </cdr:txBody>
    </cdr:sp>
  </cdr:relSizeAnchor>
  <cdr:relSizeAnchor xmlns:cdr="http://schemas.openxmlformats.org/drawingml/2006/chartDrawing">
    <cdr:from>
      <cdr:x>0.03391</cdr:x>
      <cdr:y>0.20399</cdr:y>
    </cdr:from>
    <cdr:to>
      <cdr:x>0.17066</cdr:x>
      <cdr:y>0.23084</cdr:y>
    </cdr:to>
    <cdr:sp macro="" textlink="">
      <cdr:nvSpPr>
        <cdr:cNvPr id="14" name="BlokTextu 13"/>
        <cdr:cNvSpPr txBox="1"/>
      </cdr:nvSpPr>
      <cdr:spPr>
        <a:xfrm xmlns:a="http://schemas.openxmlformats.org/drawingml/2006/main">
          <a:off x="248057" y="1977950"/>
          <a:ext cx="1000354" cy="260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Public administration, defence, compuls. soc. security</a:t>
          </a:r>
        </a:p>
      </cdr:txBody>
    </cdr:sp>
  </cdr:relSizeAnchor>
  <cdr:relSizeAnchor xmlns:cdr="http://schemas.openxmlformats.org/drawingml/2006/chartDrawing">
    <cdr:from>
      <cdr:x>0.33734</cdr:x>
      <cdr:y>0.44815</cdr:y>
    </cdr:from>
    <cdr:to>
      <cdr:x>0.4741</cdr:x>
      <cdr:y>0.64431</cdr:y>
    </cdr:to>
    <cdr:sp macro="" textlink="">
      <cdr:nvSpPr>
        <cdr:cNvPr id="15" name="BlokTextu 14"/>
        <cdr:cNvSpPr txBox="1"/>
      </cdr:nvSpPr>
      <cdr:spPr>
        <a:xfrm xmlns:a="http://schemas.openxmlformats.org/drawingml/2006/main">
          <a:off x="2467676" y="4255835"/>
          <a:ext cx="1000427" cy="1862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Education</a:t>
          </a:r>
        </a:p>
      </cdr:txBody>
    </cdr:sp>
  </cdr:relSizeAnchor>
  <cdr:relSizeAnchor xmlns:cdr="http://schemas.openxmlformats.org/drawingml/2006/chartDrawing">
    <cdr:from>
      <cdr:x>0.36029</cdr:x>
      <cdr:y>0.24522</cdr:y>
    </cdr:from>
    <cdr:to>
      <cdr:x>0.49704</cdr:x>
      <cdr:y>0.44138</cdr:y>
    </cdr:to>
    <cdr:sp macro="" textlink="">
      <cdr:nvSpPr>
        <cdr:cNvPr id="16" name="BlokTextu 15"/>
        <cdr:cNvSpPr txBox="1"/>
      </cdr:nvSpPr>
      <cdr:spPr>
        <a:xfrm xmlns:a="http://schemas.openxmlformats.org/drawingml/2006/main">
          <a:off x="2635569" y="2328758"/>
          <a:ext cx="1000354" cy="18628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 i="1">
              <a:solidFill>
                <a:schemeClr val="bg1">
                  <a:lumMod val="50000"/>
                </a:schemeClr>
              </a:solidFill>
            </a:rPr>
            <a:t>Health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4</xdr:row>
      <xdr:rowOff>19050</xdr:rowOff>
    </xdr:from>
    <xdr:to>
      <xdr:col>11</xdr:col>
      <xdr:colOff>704849</xdr:colOff>
      <xdr:row>27</xdr:row>
      <xdr:rowOff>142875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1285876</xdr:colOff>
      <xdr:row>5</xdr:row>
      <xdr:rowOff>123825</xdr:rowOff>
    </xdr:from>
    <xdr:to>
      <xdr:col>3</xdr:col>
      <xdr:colOff>361951</xdr:colOff>
      <xdr:row>8</xdr:row>
      <xdr:rowOff>47625</xdr:rowOff>
    </xdr:to>
    <xdr:sp macro="" textlink="">
      <xdr:nvSpPr>
        <xdr:cNvPr id="3" name="BlokTextu 2"/>
        <xdr:cNvSpPr txBox="1"/>
      </xdr:nvSpPr>
      <xdr:spPr>
        <a:xfrm>
          <a:off x="1285876" y="800100"/>
          <a:ext cx="1905000" cy="495300"/>
        </a:xfrm>
        <a:prstGeom prst="rect">
          <a:avLst/>
        </a:prstGeom>
        <a:solidFill>
          <a:srgbClr val="FFFFC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/>
            <a:t>Priemer za SR v roku 2021 </a:t>
          </a:r>
          <a:r>
            <a:rPr lang="sk-SK" sz="1100" i="1">
              <a:solidFill>
                <a:schemeClr val="bg1">
                  <a:lumMod val="50000"/>
                </a:schemeClr>
              </a:solidFill>
            </a:rPr>
            <a:t>Average of the SR in 2021</a:t>
          </a:r>
        </a:p>
        <a:p>
          <a:endParaRPr lang="sk-SK" sz="1100"/>
        </a:p>
      </xdr:txBody>
    </xdr:sp>
    <xdr:clientData/>
  </xdr:twoCellAnchor>
  <xdr:twoCellAnchor editAs="oneCell">
    <xdr:from>
      <xdr:col>0</xdr:col>
      <xdr:colOff>0</xdr:colOff>
      <xdr:row>32</xdr:row>
      <xdr:rowOff>9524</xdr:rowOff>
    </xdr:from>
    <xdr:to>
      <xdr:col>12</xdr:col>
      <xdr:colOff>27120</xdr:colOff>
      <xdr:row>60</xdr:row>
      <xdr:rowOff>95249</xdr:rowOff>
    </xdr:to>
    <xdr:pic>
      <xdr:nvPicPr>
        <xdr:cNvPr id="5" name="Obrázo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34049"/>
          <a:ext cx="9285420" cy="4905375"/>
        </a:xfrm>
        <a:prstGeom prst="rect">
          <a:avLst/>
        </a:prstGeom>
        <a:solidFill>
          <a:srgbClr val="FFFFCC"/>
        </a:solidFill>
      </xdr:spPr>
    </xdr:pic>
    <xdr:clientData/>
  </xdr:twoCellAnchor>
  <xdr:twoCellAnchor>
    <xdr:from>
      <xdr:col>0</xdr:col>
      <xdr:colOff>876300</xdr:colOff>
      <xdr:row>5</xdr:row>
      <xdr:rowOff>304800</xdr:rowOff>
    </xdr:from>
    <xdr:to>
      <xdr:col>0</xdr:col>
      <xdr:colOff>1314450</xdr:colOff>
      <xdr:row>5</xdr:row>
      <xdr:rowOff>304800</xdr:rowOff>
    </xdr:to>
    <xdr:cxnSp macro="">
      <xdr:nvCxnSpPr>
        <xdr:cNvPr id="7" name="Rovná spojnica 6"/>
        <xdr:cNvCxnSpPr/>
      </xdr:nvCxnSpPr>
      <xdr:spPr>
        <a:xfrm>
          <a:off x="876300" y="1143000"/>
          <a:ext cx="438150" cy="0"/>
        </a:xfrm>
        <a:prstGeom prst="line">
          <a:avLst/>
        </a:prstGeom>
        <a:ln w="28575">
          <a:solidFill>
            <a:schemeClr val="tx2"/>
          </a:solidFill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400050</xdr:colOff>
      <xdr:row>21</xdr:row>
      <xdr:rowOff>133350</xdr:rowOff>
    </xdr:from>
    <xdr:to>
      <xdr:col>1</xdr:col>
      <xdr:colOff>9525</xdr:colOff>
      <xdr:row>24</xdr:row>
      <xdr:rowOff>9525</xdr:rowOff>
    </xdr:to>
    <xdr:sp macro="" textlink="">
      <xdr:nvSpPr>
        <xdr:cNvPr id="9" name="BlokTextu 1"/>
        <xdr:cNvSpPr txBox="1"/>
      </xdr:nvSpPr>
      <xdr:spPr>
        <a:xfrm>
          <a:off x="400050" y="36861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One adult in age &lt; 65 years</a:t>
          </a:r>
        </a:p>
      </xdr:txBody>
    </xdr:sp>
    <xdr:clientData/>
  </xdr:twoCellAnchor>
  <xdr:twoCellAnchor>
    <xdr:from>
      <xdr:col>1</xdr:col>
      <xdr:colOff>180975</xdr:colOff>
      <xdr:row>22</xdr:row>
      <xdr:rowOff>47625</xdr:rowOff>
    </xdr:from>
    <xdr:to>
      <xdr:col>2</xdr:col>
      <xdr:colOff>495300</xdr:colOff>
      <xdr:row>24</xdr:row>
      <xdr:rowOff>85725</xdr:rowOff>
    </xdr:to>
    <xdr:sp macro="" textlink="">
      <xdr:nvSpPr>
        <xdr:cNvPr id="10" name="BlokTextu 1"/>
        <xdr:cNvSpPr txBox="1"/>
      </xdr:nvSpPr>
      <xdr:spPr>
        <a:xfrm>
          <a:off x="1590675" y="37623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One adult aged 65+</a:t>
          </a:r>
        </a:p>
      </xdr:txBody>
    </xdr:sp>
    <xdr:clientData/>
  </xdr:twoCellAnchor>
  <xdr:twoCellAnchor>
    <xdr:from>
      <xdr:col>2</xdr:col>
      <xdr:colOff>552450</xdr:colOff>
      <xdr:row>22</xdr:row>
      <xdr:rowOff>47625</xdr:rowOff>
    </xdr:from>
    <xdr:to>
      <xdr:col>4</xdr:col>
      <xdr:colOff>142875</xdr:colOff>
      <xdr:row>24</xdr:row>
      <xdr:rowOff>85725</xdr:rowOff>
    </xdr:to>
    <xdr:sp macro="" textlink="">
      <xdr:nvSpPr>
        <xdr:cNvPr id="11" name="BlokTextu 1"/>
        <xdr:cNvSpPr txBox="1"/>
      </xdr:nvSpPr>
      <xdr:spPr>
        <a:xfrm>
          <a:off x="2667000" y="37623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Two adults, both aged  &lt; 65 years  </a:t>
          </a:r>
        </a:p>
      </xdr:txBody>
    </xdr:sp>
    <xdr:clientData/>
  </xdr:twoCellAnchor>
  <xdr:twoCellAnchor>
    <xdr:from>
      <xdr:col>4</xdr:col>
      <xdr:colOff>161925</xdr:colOff>
      <xdr:row>22</xdr:row>
      <xdr:rowOff>19050</xdr:rowOff>
    </xdr:from>
    <xdr:to>
      <xdr:col>5</xdr:col>
      <xdr:colOff>466725</xdr:colOff>
      <xdr:row>24</xdr:row>
      <xdr:rowOff>57150</xdr:rowOff>
    </xdr:to>
    <xdr:sp macro="" textlink="">
      <xdr:nvSpPr>
        <xdr:cNvPr id="12" name="BlokTextu 1"/>
        <xdr:cNvSpPr txBox="1"/>
      </xdr:nvSpPr>
      <xdr:spPr>
        <a:xfrm>
          <a:off x="3705225" y="3733800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Two adults, at least one aged 65+ </a:t>
          </a:r>
        </a:p>
      </xdr:txBody>
    </xdr:sp>
    <xdr:clientData/>
  </xdr:twoCellAnchor>
  <xdr:twoCellAnchor>
    <xdr:from>
      <xdr:col>10</xdr:col>
      <xdr:colOff>228600</xdr:colOff>
      <xdr:row>22</xdr:row>
      <xdr:rowOff>9525</xdr:rowOff>
    </xdr:from>
    <xdr:to>
      <xdr:col>11</xdr:col>
      <xdr:colOff>533400</xdr:colOff>
      <xdr:row>24</xdr:row>
      <xdr:rowOff>47625</xdr:rowOff>
    </xdr:to>
    <xdr:sp macro="" textlink="">
      <xdr:nvSpPr>
        <xdr:cNvPr id="13" name="BlokTextu 1"/>
        <xdr:cNvSpPr txBox="1"/>
      </xdr:nvSpPr>
      <xdr:spPr>
        <a:xfrm>
          <a:off x="8058150" y="37242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Two adults with three or more dependent children</a:t>
          </a:r>
        </a:p>
      </xdr:txBody>
    </xdr:sp>
    <xdr:clientData/>
  </xdr:twoCellAnchor>
  <xdr:twoCellAnchor>
    <xdr:from>
      <xdr:col>5</xdr:col>
      <xdr:colOff>542925</xdr:colOff>
      <xdr:row>22</xdr:row>
      <xdr:rowOff>9525</xdr:rowOff>
    </xdr:from>
    <xdr:to>
      <xdr:col>7</xdr:col>
      <xdr:colOff>133350</xdr:colOff>
      <xdr:row>24</xdr:row>
      <xdr:rowOff>47625</xdr:rowOff>
    </xdr:to>
    <xdr:sp macro="" textlink="">
      <xdr:nvSpPr>
        <xdr:cNvPr id="14" name="BlokTextu 1"/>
        <xdr:cNvSpPr txBox="1"/>
      </xdr:nvSpPr>
      <xdr:spPr>
        <a:xfrm>
          <a:off x="4800600" y="37242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Single parent with at least one dependent child</a:t>
          </a:r>
        </a:p>
      </xdr:txBody>
    </xdr:sp>
    <xdr:clientData/>
  </xdr:twoCellAnchor>
  <xdr:twoCellAnchor>
    <xdr:from>
      <xdr:col>7</xdr:col>
      <xdr:colOff>161925</xdr:colOff>
      <xdr:row>22</xdr:row>
      <xdr:rowOff>9525</xdr:rowOff>
    </xdr:from>
    <xdr:to>
      <xdr:col>8</xdr:col>
      <xdr:colOff>466725</xdr:colOff>
      <xdr:row>24</xdr:row>
      <xdr:rowOff>47625</xdr:rowOff>
    </xdr:to>
    <xdr:sp macro="" textlink="">
      <xdr:nvSpPr>
        <xdr:cNvPr id="15" name="BlokTextu 1"/>
        <xdr:cNvSpPr txBox="1"/>
      </xdr:nvSpPr>
      <xdr:spPr>
        <a:xfrm>
          <a:off x="5848350" y="37242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Two adults with one dependent child</a:t>
          </a:r>
        </a:p>
      </xdr:txBody>
    </xdr:sp>
    <xdr:clientData/>
  </xdr:twoCellAnchor>
  <xdr:twoCellAnchor>
    <xdr:from>
      <xdr:col>8</xdr:col>
      <xdr:colOff>552450</xdr:colOff>
      <xdr:row>21</xdr:row>
      <xdr:rowOff>133350</xdr:rowOff>
    </xdr:from>
    <xdr:to>
      <xdr:col>10</xdr:col>
      <xdr:colOff>142875</xdr:colOff>
      <xdr:row>24</xdr:row>
      <xdr:rowOff>9525</xdr:rowOff>
    </xdr:to>
    <xdr:sp macro="" textlink="">
      <xdr:nvSpPr>
        <xdr:cNvPr id="16" name="BlokTextu 1"/>
        <xdr:cNvSpPr txBox="1"/>
      </xdr:nvSpPr>
      <xdr:spPr>
        <a:xfrm>
          <a:off x="6953250" y="3686175"/>
          <a:ext cx="1019175" cy="3619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sk-SK" sz="1000" i="1">
              <a:solidFill>
                <a:schemeClr val="bg1">
                  <a:lumMod val="50000"/>
                </a:schemeClr>
              </a:solidFill>
            </a:rPr>
            <a:t>Two adults with two dependent children </a:t>
          </a:r>
        </a:p>
      </xdr:txBody>
    </xdr:sp>
    <xdr:clientData/>
  </xdr:twoCellAnchor>
  <xdr:twoCellAnchor>
    <xdr:from>
      <xdr:col>4</xdr:col>
      <xdr:colOff>476250</xdr:colOff>
      <xdr:row>47</xdr:row>
      <xdr:rowOff>76200</xdr:rowOff>
    </xdr:from>
    <xdr:to>
      <xdr:col>5</xdr:col>
      <xdr:colOff>190501</xdr:colOff>
      <xdr:row>48</xdr:row>
      <xdr:rowOff>152400</xdr:rowOff>
    </xdr:to>
    <xdr:sp macro="" textlink="">
      <xdr:nvSpPr>
        <xdr:cNvPr id="17" name="BlokTextu 16"/>
        <xdr:cNvSpPr txBox="1"/>
      </xdr:nvSpPr>
      <xdr:spPr>
        <a:xfrm>
          <a:off x="4019550" y="8515350"/>
          <a:ext cx="428626" cy="238125"/>
        </a:xfrm>
        <a:prstGeom prst="rect">
          <a:avLst/>
        </a:prstGeom>
        <a:solidFill>
          <a:srgbClr val="2259C7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400" b="1" baseline="0">
              <a:solidFill>
                <a:schemeClr val="bg1"/>
              </a:solidFill>
            </a:rPr>
            <a:t>9,0</a:t>
          </a:r>
        </a:p>
      </xdr:txBody>
    </xdr:sp>
    <xdr:clientData/>
  </xdr:twoCellAnchor>
  <xdr:twoCellAnchor>
    <xdr:from>
      <xdr:col>8</xdr:col>
      <xdr:colOff>647699</xdr:colOff>
      <xdr:row>46</xdr:row>
      <xdr:rowOff>133351</xdr:rowOff>
    </xdr:from>
    <xdr:to>
      <xdr:col>9</xdr:col>
      <xdr:colOff>504825</xdr:colOff>
      <xdr:row>48</xdr:row>
      <xdr:rowOff>57151</xdr:rowOff>
    </xdr:to>
    <xdr:sp macro="" textlink="">
      <xdr:nvSpPr>
        <xdr:cNvPr id="18" name="BlokTextu 17"/>
        <xdr:cNvSpPr txBox="1"/>
      </xdr:nvSpPr>
      <xdr:spPr>
        <a:xfrm>
          <a:off x="7048499" y="8410576"/>
          <a:ext cx="571501" cy="247650"/>
        </a:xfrm>
        <a:prstGeom prst="rect">
          <a:avLst/>
        </a:prstGeom>
        <a:solidFill>
          <a:srgbClr val="0A0A9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400" b="1" baseline="0">
              <a:solidFill>
                <a:schemeClr val="bg1"/>
              </a:solidFill>
            </a:rPr>
            <a:t>10,0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drawing" Target="../drawings/drawing1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drawing" Target="../drawings/drawing1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drawing" Target="../drawings/drawing2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drawing" Target="../drawings/drawing23.xml"/><Relationship Id="rId5" Type="http://schemas.openxmlformats.org/officeDocument/2006/relationships/printerSettings" Target="../printerSettings/printerSettings14.bin"/><Relationship Id="rId4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drawing" Target="../drawings/drawing24.xml"/><Relationship Id="rId4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5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6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s://ec.europa.eu/eurostat/databrowser/view/sdg_13_10/default/table?lang=en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drawing" Target="../drawings/drawing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drawing" Target="../drawings/drawing1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drawing" Target="../drawings/drawing16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tabSelected="1" workbookViewId="0"/>
  </sheetViews>
  <sheetFormatPr defaultColWidth="9.140625" defaultRowHeight="15" x14ac:dyDescent="0.25"/>
  <cols>
    <col min="1" max="16384" width="9.140625" style="156"/>
  </cols>
  <sheetData>
    <row r="1" spans="1:1" x14ac:dyDescent="0.25">
      <c r="A1" s="155" t="s">
        <v>287</v>
      </c>
    </row>
    <row r="2" spans="1:1" x14ac:dyDescent="0.25">
      <c r="A2" s="158" t="s">
        <v>288</v>
      </c>
    </row>
    <row r="4" spans="1:1" x14ac:dyDescent="0.25">
      <c r="A4" s="157" t="str">
        <f>'G 1.'!A3</f>
        <v>G 1.    Štruktúra obyvateľstva SR podľa dosiahnutého vzdelania a veku k 1. 1. 2021 (SODB 2021)</v>
      </c>
    </row>
    <row r="5" spans="1:1" x14ac:dyDescent="0.25">
      <c r="A5" s="212" t="str">
        <f>'G 1.'!A4</f>
        <v>Structure of population of the SR by education attainment level and age as of Jan. 1, 2021 (Census 2021)</v>
      </c>
    </row>
    <row r="6" spans="1:1" x14ac:dyDescent="0.25">
      <c r="A6" s="157" t="str">
        <f>'G 2. G 3.'!A2</f>
        <v>G 2.    Prirodzený pohyb obyvateľstva</v>
      </c>
    </row>
    <row r="7" spans="1:1" x14ac:dyDescent="0.25">
      <c r="A7" s="212" t="str">
        <f>'G 2. G 3.'!A3</f>
        <v>Population change</v>
      </c>
    </row>
    <row r="8" spans="1:1" x14ac:dyDescent="0.25">
      <c r="A8" s="157" t="str">
        <f>'G 2. G 3.'!A28</f>
        <v>G 3.    Stredná dĺžka života pri narodení</v>
      </c>
    </row>
    <row r="9" spans="1:1" x14ac:dyDescent="0.25">
      <c r="A9" s="212" t="str">
        <f>'G 2. G 3.'!A29</f>
        <v>Life expectancy at birth</v>
      </c>
    </row>
    <row r="10" spans="1:1" x14ac:dyDescent="0.25">
      <c r="A10" s="157" t="str">
        <f>'G 4. G 5.'!A2</f>
        <v>G 4.    Veková štruktúra obyvateľstva</v>
      </c>
    </row>
    <row r="11" spans="1:1" x14ac:dyDescent="0.25">
      <c r="A11" s="212" t="str">
        <f>'G 4. G 5.'!A3</f>
        <v>Age structure of the population</v>
      </c>
    </row>
    <row r="12" spans="1:1" x14ac:dyDescent="0.25">
      <c r="A12" s="157" t="str">
        <f>'G 4. G 5.'!A33</f>
        <v>G 5.   Miera zamestnanosti podľa vekových skupín v roku 2021</v>
      </c>
    </row>
    <row r="13" spans="1:1" x14ac:dyDescent="0.25">
      <c r="A13" s="212" t="str">
        <f>'G 4. G 5.'!A34</f>
        <v>Employment rate by age groups in 2021</v>
      </c>
    </row>
    <row r="14" spans="1:1" x14ac:dyDescent="0.25">
      <c r="A14" s="157" t="str">
        <f>'G 6.'!A2</f>
        <v>G 6.   Priemerná hrubá nominálna mesačná mzda zamestnaných osôb v roku 2021</v>
      </c>
    </row>
    <row r="15" spans="1:1" x14ac:dyDescent="0.25">
      <c r="A15" s="212" t="str">
        <f>'G 6.'!A3</f>
        <v>Average gross nominal monthly earnings of employed persons in economy of the SR in 2019</v>
      </c>
    </row>
    <row r="16" spans="1:1" x14ac:dyDescent="0.25">
      <c r="A16" s="157" t="str">
        <f>'G 7.M 1.'!A2</f>
        <v>G 7.   Miera rizika chudoby podľa typu domácnosti (EU SILC) v roku 2021</v>
      </c>
    </row>
    <row r="17" spans="1:1" x14ac:dyDescent="0.25">
      <c r="A17" s="212" t="str">
        <f>'G 7.M 1.'!A3</f>
        <v>At-risk-of-powerty rate by type of households (EU SILC) in 2021</v>
      </c>
    </row>
    <row r="18" spans="1:1" x14ac:dyDescent="0.25">
      <c r="A18" s="157" t="str">
        <f>'G 7.M 1.'!A30</f>
        <v>M 1.  Miera evidovanej nezamestnanosti podľa krajov SR k 31. 12. 2021</v>
      </c>
    </row>
    <row r="19" spans="1:1" x14ac:dyDescent="0.25">
      <c r="A19" s="212" t="str">
        <f>'G 7.M 1.'!A31</f>
        <v>Registered unemployment rate by regions of the SR as of Dec. 31, 2021</v>
      </c>
    </row>
    <row r="20" spans="1:1" x14ac:dyDescent="0.25">
      <c r="A20" s="157" t="str">
        <f>' G 8. G 9.'!A2</f>
        <v>G 8.   Štruktúra zahraničných študentov denného štúdia na slovenských vysokých školách v roku 2021</v>
      </c>
    </row>
    <row r="21" spans="1:1" x14ac:dyDescent="0.25">
      <c r="A21" s="212" t="str">
        <f>' G 8. G 9.'!A3</f>
        <v>Structure of foreign students in full time study at Slovak universities and colleges in 2021</v>
      </c>
    </row>
    <row r="22" spans="1:1" x14ac:dyDescent="0.25">
      <c r="A22" s="157" t="str">
        <f>' G 8. G 9.'!A33</f>
        <v>G 9.   Príjmy a výdavky zdravotných poisťovní</v>
      </c>
    </row>
    <row r="23" spans="1:1" x14ac:dyDescent="0.25">
      <c r="A23" s="212" t="str">
        <f>' G 8. G 9.'!A34</f>
        <v>Revenues and expenditures on health insurance companies</v>
      </c>
    </row>
    <row r="24" spans="1:1" x14ac:dyDescent="0.25">
      <c r="A24" s="157" t="str">
        <f>'G 10. G 11.'!A2</f>
        <v>G 10. Výdavky Sociálnej poisťovne na dávky sociálneho poistenia v roku 2021</v>
      </c>
    </row>
    <row r="25" spans="1:1" x14ac:dyDescent="0.25">
      <c r="A25" s="212" t="str">
        <f>'G 10. G 11.'!A3</f>
        <v>Expenditures of the Social Insurance Agency on social insurance benefits in 2021</v>
      </c>
    </row>
    <row r="26" spans="1:1" x14ac:dyDescent="0.25">
      <c r="A26" s="157" t="str">
        <f>'G 10. G 11.'!A29</f>
        <v>G 11. Poberatelia dôchodkov k 31. 12.</v>
      </c>
    </row>
    <row r="27" spans="1:1" x14ac:dyDescent="0.25">
      <c r="A27" s="212" t="str">
        <f>'G 10. G 11.'!A30</f>
        <v>Pensions receivers as of Dec. 31</v>
      </c>
    </row>
    <row r="28" spans="1:1" x14ac:dyDescent="0.25">
      <c r="A28" s="157" t="str">
        <f>'G 12. M2.'!A2</f>
        <v>G 12. Hrubý domáci produkt</v>
      </c>
    </row>
    <row r="29" spans="1:1" x14ac:dyDescent="0.25">
      <c r="A29" s="212" t="str">
        <f>'G 12. M2.'!A3</f>
        <v>Gross domestic product</v>
      </c>
    </row>
    <row r="30" spans="1:1" x14ac:dyDescent="0.25">
      <c r="A30" s="157" t="str">
        <f>'G 12. M2.'!A32</f>
        <v>M 2.   Regionálny hrubý domáci produkt na obyvateľa v roku 2020</v>
      </c>
    </row>
    <row r="31" spans="1:1" x14ac:dyDescent="0.25">
      <c r="A31" s="212" t="str">
        <f>'G 12. M2.'!A33</f>
        <v>Regional gross domestic product per capita in 2020</v>
      </c>
    </row>
    <row r="32" spans="1:1" x14ac:dyDescent="0.25">
      <c r="A32" s="157" t="str">
        <f>'G 13. G14.'!A2</f>
        <v>G 13. Štruktúra zahraničného obchodu podľa hlavných ekonomických kategórií (BEC, rev.4) v roku 2021</v>
      </c>
    </row>
    <row r="33" spans="1:1" x14ac:dyDescent="0.25">
      <c r="A33" s="212" t="str">
        <f>'G 13. G14.'!A3</f>
        <v>Structure of foreign trade by Broad Economic Categories (BEC, rev. 4) v roku 2021</v>
      </c>
    </row>
    <row r="34" spans="1:1" x14ac:dyDescent="0.25">
      <c r="A34" s="157" t="str">
        <f>'G 13. G14.'!A29</f>
        <v>G 14. Cenové indexy vo výrobnej sfére (2015 = 100)</v>
      </c>
    </row>
    <row r="35" spans="1:1" x14ac:dyDescent="0.25">
      <c r="A35" s="212" t="str">
        <f>'G 13. G14.'!A30</f>
        <v>Production sphere price indices (2015 = 100)</v>
      </c>
    </row>
    <row r="36" spans="1:1" x14ac:dyDescent="0.25">
      <c r="A36" s="157" t="str">
        <f>'G 15. G16.'!A2</f>
        <v>G 15. Fyzické osoby podnikatelia v krajoch SR k 31. 12. 2021</v>
      </c>
    </row>
    <row r="37" spans="1:1" x14ac:dyDescent="0.25">
      <c r="A37" s="212" t="str">
        <f>'G 15. G16.'!A3</f>
        <v>Self-employed natural persons in regions of the SR as at Dec. 31, 2021</v>
      </c>
    </row>
    <row r="38" spans="1:1" x14ac:dyDescent="0.25">
      <c r="A38" s="157" t="str">
        <f>'G 15. G16.'!A32</f>
        <v xml:space="preserve">G 16. Spotreba prípravkov na ochranu rastlín </v>
      </c>
    </row>
    <row r="39" spans="1:1" x14ac:dyDescent="0.25">
      <c r="A39" s="212" t="str">
        <f>'G 15. G16.'!A33</f>
        <v>Consumption of plant protection agents</v>
      </c>
    </row>
    <row r="40" spans="1:1" x14ac:dyDescent="0.25">
      <c r="A40" s="157" t="str">
        <f>' G 17. G 18.'!A2</f>
        <v>G 17. Výroba mäsa</v>
      </c>
    </row>
    <row r="41" spans="1:1" x14ac:dyDescent="0.25">
      <c r="A41" s="212" t="str">
        <f>' G 17. G 18.'!A3</f>
        <v>Meat production</v>
      </c>
    </row>
    <row r="42" spans="1:1" x14ac:dyDescent="0.25">
      <c r="A42" s="157" t="str">
        <f>' G 17. G 18.'!A32</f>
        <v>G 18. Hektárové úrody vybraných plodín</v>
      </c>
    </row>
    <row r="43" spans="1:1" x14ac:dyDescent="0.25">
      <c r="A43" s="212" t="str">
        <f>' G 17. G 18.'!A33</f>
        <v>Hectare yields of selected crops</v>
      </c>
    </row>
    <row r="44" spans="1:1" x14ac:dyDescent="0.25">
      <c r="A44" s="157" t="str">
        <f>'G 19. M 3.'!A2</f>
        <v>G 19. Priemyselná produkcia (neočistená od vplyvu počtu pracovných dní)</v>
      </c>
    </row>
    <row r="45" spans="1:1" x14ac:dyDescent="0.25">
      <c r="A45" s="212" t="str">
        <f>'G 19. M 3.'!A3</f>
        <v>Industrial production (not adjusted from influence of working days number)</v>
      </c>
    </row>
    <row r="46" spans="1:1" x14ac:dyDescent="0.25">
      <c r="A46" s="157" t="str">
        <f>'G 19. M 3.'!A33</f>
        <v>M 3.  Dokončené byty podľa krajov SR k 31. 12. 2021</v>
      </c>
    </row>
    <row r="47" spans="1:1" x14ac:dyDescent="0.25">
      <c r="A47" s="212" t="str">
        <f>'G 19. M 3.'!A34</f>
        <v>Completed dwellings by region of the SR as at Dec. 31, 2021</v>
      </c>
    </row>
    <row r="48" spans="1:1" x14ac:dyDescent="0.25">
      <c r="A48" s="157" t="str">
        <f>'G20.'!A2</f>
        <v>G 20. Štruktúra konečnej energetickej spotreby vybraných palív, elektriny a tepla podľa sektorov v roku 2020</v>
      </c>
    </row>
    <row r="49" spans="1:1" x14ac:dyDescent="0.25">
      <c r="A49" s="212" t="str">
        <f>'G20.'!A3</f>
        <v>Structure of final energy consumption of selected fuels, electricity and heat by sectors in 2020</v>
      </c>
    </row>
    <row r="50" spans="1:1" x14ac:dyDescent="0.25">
      <c r="A50" s="157" t="str">
        <f>'G 21.'!A2</f>
        <v>G 21. Preprava  tovaru podľa druhu dopravy</v>
      </c>
    </row>
    <row r="51" spans="1:1" x14ac:dyDescent="0.25">
      <c r="A51" s="212" t="str">
        <f>'G 21.'!A3</f>
        <v xml:space="preserve">Transport of goods by kind of transport </v>
      </c>
    </row>
    <row r="52" spans="1:1" x14ac:dyDescent="0.25">
      <c r="A52" s="157" t="str">
        <f>'M 4. G 22.'!A2</f>
        <v>M 4.   Návštevníci v ubytovacích zariadeniach cestovného ruchu podľa krajov  v roku 2021</v>
      </c>
    </row>
    <row r="53" spans="1:1" x14ac:dyDescent="0.25">
      <c r="A53" s="212" t="str">
        <f>'M 4. G 22.'!A3</f>
        <v>Visitors in accommodation establishments by regions in 2021</v>
      </c>
    </row>
    <row r="54" spans="1:1" x14ac:dyDescent="0.25">
      <c r="A54" s="157" t="str">
        <f>'M 4. G 22.'!A31</f>
        <v>G 22. Priemerná mesačná mzda a priemerný starobný sólo dôchodok podľa pohlavia</v>
      </c>
    </row>
    <row r="55" spans="1:1" x14ac:dyDescent="0.25">
      <c r="A55" s="212" t="str">
        <f>'M 4. G 22.'!A32</f>
        <v>Average monthly earning and average monthly old-age pension solo</v>
      </c>
    </row>
    <row r="56" spans="1:1" x14ac:dyDescent="0.25">
      <c r="A56" s="157" t="str">
        <f>'M5'!A2</f>
        <v>M 5.   Emisie skleníkových plynov v roku 2020</v>
      </c>
    </row>
    <row r="57" spans="1:1" x14ac:dyDescent="0.25">
      <c r="A57" s="212" t="str">
        <f>'M5'!A3</f>
        <v>Greenhouse gas emissions in 2020</v>
      </c>
    </row>
  </sheetData>
  <hyperlinks>
    <hyperlink ref="A4" location="'G 1.'!A1" display="'G 1.'!A1"/>
    <hyperlink ref="A6" location="'G 2. G 3.'!A1" display="'G 2. G 3.'!A1"/>
    <hyperlink ref="A8" location="'G 2. G 3.'!A1" display="'G 2. G 3.'!A1"/>
    <hyperlink ref="A10" location="'G 4. G 5.'!A1" display="'G 4. G 5.'!A1"/>
    <hyperlink ref="A12" location="'G 4. G 5.'!A1" display="'G 4. G 5.'!A1"/>
    <hyperlink ref="A16" location="'G 7.M 1.'!A1" display="'G 7.M 1.'!A1"/>
    <hyperlink ref="A18" location="'G 7.M 1.'!A1" display="'G 7.M 1.'!A1"/>
    <hyperlink ref="A20" location="' G 8. G 9.'!A1" display="' G 8. G 9.'!A1"/>
    <hyperlink ref="A22" location="' G 8. G 9.'!A1" display="' G 8. G 9.'!A1"/>
    <hyperlink ref="A24" location="'G 10. G 11.'!Oblasť_tlače" display="'G 10. G 11.'!Oblasť_tlače"/>
    <hyperlink ref="A26" location="'G 10. G 11.'!Oblasť_tlače" display="'G 10. G 11.'!Oblasť_tlače"/>
    <hyperlink ref="A28" location="'G 12. M2.'!A1" display="'G 12. M2.'!A1"/>
    <hyperlink ref="A30" location="'G 12. M2.'!Oblasť_tlače" display="'G 12. M2.'!Oblasť_tlače"/>
    <hyperlink ref="A32" location="'G 13. G14.'!Oblasť_tlače" display="'G 13. G14.'!Oblasť_tlače"/>
    <hyperlink ref="A34" location="'G 13. G14.'!Oblasť_tlače" display="'G 13. G14.'!Oblasť_tlače"/>
    <hyperlink ref="A36" location="'G 15. G16.'!Oblasť_tlače" display="'G 15. G16.'!Oblasť_tlače"/>
    <hyperlink ref="A38" location="'G 15. G16.'!Oblasť_tlače" display="'G 15. G16.'!Oblasť_tlače"/>
    <hyperlink ref="A40" location="' G 17. G 18.'!Oblasť_tlače" display="' G 17. G 18.'!Oblasť_tlače"/>
    <hyperlink ref="A42" location="' G 17. G 18.'!Oblasť_tlače" display="' G 17. G 18.'!Oblasť_tlače"/>
    <hyperlink ref="A44" location="'G 19. M 3.'!Oblasť_tlače" display="'G 19. M 3.'!Oblasť_tlače"/>
    <hyperlink ref="A46" location="'G 19. M 3.'!Oblasť_tlače" display="'G 19. M 3.'!Oblasť_tlače"/>
    <hyperlink ref="A48" location="'G 20. G 21.'!Oblasť_tlače" display="'G 20. G 21.'!Oblasť_tlače"/>
    <hyperlink ref="A50" location="'G 20. G 21.'!Oblasť_tlače" display="'G 20. G 21.'!Oblasť_tlače"/>
    <hyperlink ref="A56" location="'M5'!Oblasť_tlače" display="'M5'!Oblasť_tlače"/>
    <hyperlink ref="A14" location="'G 6.'!A1" display="'G 6.'!A1"/>
    <hyperlink ref="A54" location="'M 4. G 22.'!Oblasť_tlače" display="'M 4. G 22.'!Oblasť_tlače"/>
    <hyperlink ref="A52" location="'M 4. G 22.'!Oblasť_tlače" display="'M 4. G 22.'!Oblasť_tlače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38"/>
  <sheetViews>
    <sheetView workbookViewId="0"/>
  </sheetViews>
  <sheetFormatPr defaultRowHeight="12.75" x14ac:dyDescent="0.2"/>
  <cols>
    <col min="19" max="19" width="42.5703125" customWidth="1"/>
    <col min="20" max="20" width="57.85546875" customWidth="1"/>
  </cols>
  <sheetData>
    <row r="2" spans="1:24" x14ac:dyDescent="0.2">
      <c r="A2" s="5" t="s">
        <v>290</v>
      </c>
    </row>
    <row r="3" spans="1:24" x14ac:dyDescent="0.2">
      <c r="A3" s="154" t="s">
        <v>316</v>
      </c>
    </row>
    <row r="4" spans="1:24" ht="15" customHeight="1" x14ac:dyDescent="0.2">
      <c r="S4" s="85" t="s">
        <v>220</v>
      </c>
      <c r="T4" s="85"/>
      <c r="U4" s="49" t="s">
        <v>19</v>
      </c>
      <c r="V4" s="49" t="s">
        <v>20</v>
      </c>
    </row>
    <row r="5" spans="1:24" x14ac:dyDescent="0.2">
      <c r="S5" t="s">
        <v>1</v>
      </c>
      <c r="T5" s="127" t="s">
        <v>178</v>
      </c>
      <c r="U5" s="19">
        <v>86676.1</v>
      </c>
      <c r="V5" s="19">
        <v>88551.7</v>
      </c>
    </row>
    <row r="6" spans="1:24" x14ac:dyDescent="0.2">
      <c r="S6" t="s">
        <v>221</v>
      </c>
      <c r="T6" s="127" t="s">
        <v>228</v>
      </c>
      <c r="U6" s="19">
        <v>4499.8</v>
      </c>
      <c r="V6" s="19">
        <v>3182.3</v>
      </c>
      <c r="W6" s="72">
        <f>U6*100/$U$5</f>
        <v>5.1915118469797319</v>
      </c>
      <c r="X6" s="72">
        <f>V6*100/$V$5</f>
        <v>3.5937198269485511</v>
      </c>
    </row>
    <row r="7" spans="1:24" x14ac:dyDescent="0.2">
      <c r="S7" t="s">
        <v>222</v>
      </c>
      <c r="T7" s="127" t="s">
        <v>229</v>
      </c>
      <c r="U7" s="19">
        <v>22187.5</v>
      </c>
      <c r="V7" s="19">
        <v>19276.599999999999</v>
      </c>
      <c r="W7" s="72">
        <f t="shared" ref="W7:W12" si="0">U7*100/$U$5</f>
        <v>25.598175275537315</v>
      </c>
      <c r="X7" s="72">
        <f t="shared" ref="X7:X12" si="1">V7*100/$V$5</f>
        <v>21.768752039768856</v>
      </c>
    </row>
    <row r="8" spans="1:24" x14ac:dyDescent="0.2">
      <c r="S8" t="s">
        <v>223</v>
      </c>
      <c r="T8" s="127" t="s">
        <v>230</v>
      </c>
      <c r="U8" s="19">
        <v>7450.9</v>
      </c>
      <c r="V8" s="19">
        <v>2588.6999999999998</v>
      </c>
      <c r="W8" s="72">
        <f t="shared" si="0"/>
        <v>8.5962566382197618</v>
      </c>
      <c r="X8" s="72">
        <f t="shared" si="1"/>
        <v>2.9233769650949668</v>
      </c>
    </row>
    <row r="9" spans="1:24" x14ac:dyDescent="0.2">
      <c r="S9" t="s">
        <v>224</v>
      </c>
      <c r="T9" s="127" t="s">
        <v>231</v>
      </c>
      <c r="U9" s="19">
        <v>22080.1</v>
      </c>
      <c r="V9" s="19">
        <v>18449.099999999999</v>
      </c>
      <c r="W9" s="72">
        <f t="shared" si="0"/>
        <v>25.474265685696516</v>
      </c>
      <c r="X9" s="72">
        <f t="shared" si="1"/>
        <v>20.834269697814946</v>
      </c>
    </row>
    <row r="10" spans="1:24" x14ac:dyDescent="0.2">
      <c r="S10" t="s">
        <v>225</v>
      </c>
      <c r="T10" s="127" t="s">
        <v>232</v>
      </c>
      <c r="U10" s="19">
        <v>19407.7</v>
      </c>
      <c r="V10" s="19">
        <v>32920.199999999997</v>
      </c>
      <c r="W10" s="72">
        <f t="shared" si="0"/>
        <v>22.39106281893163</v>
      </c>
      <c r="X10" s="72">
        <f t="shared" si="1"/>
        <v>37.17624845146959</v>
      </c>
    </row>
    <row r="11" spans="1:24" x14ac:dyDescent="0.2">
      <c r="S11" t="s">
        <v>226</v>
      </c>
      <c r="T11" s="127" t="s">
        <v>233</v>
      </c>
      <c r="U11" s="19">
        <v>10813</v>
      </c>
      <c r="V11" s="19">
        <v>11956.8</v>
      </c>
      <c r="W11" s="72">
        <f t="shared" si="0"/>
        <v>12.475180586113126</v>
      </c>
      <c r="X11" s="72">
        <f t="shared" si="1"/>
        <v>13.50262050305076</v>
      </c>
    </row>
    <row r="12" spans="1:24" x14ac:dyDescent="0.2">
      <c r="S12" t="s">
        <v>227</v>
      </c>
      <c r="T12" s="127" t="s">
        <v>234</v>
      </c>
      <c r="U12" s="12">
        <v>237</v>
      </c>
      <c r="V12" s="12">
        <v>178</v>
      </c>
      <c r="W12" s="72">
        <f t="shared" si="0"/>
        <v>0.27343177646433098</v>
      </c>
      <c r="X12" s="72">
        <f t="shared" si="1"/>
        <v>0.2010125158523213</v>
      </c>
    </row>
    <row r="13" spans="1:24" x14ac:dyDescent="0.2">
      <c r="W13" s="72"/>
    </row>
    <row r="14" spans="1:24" x14ac:dyDescent="0.2">
      <c r="W14" s="72"/>
      <c r="X14" s="72"/>
    </row>
    <row r="15" spans="1:24" x14ac:dyDescent="0.2">
      <c r="P15" s="72"/>
      <c r="W15" s="72"/>
      <c r="X15" s="72"/>
    </row>
    <row r="16" spans="1:24" x14ac:dyDescent="0.2">
      <c r="P16" s="72"/>
      <c r="W16" s="72"/>
      <c r="X16" s="72"/>
    </row>
    <row r="17" spans="1:41" x14ac:dyDescent="0.2">
      <c r="P17" s="72"/>
      <c r="W17" s="72"/>
      <c r="X17" s="72"/>
    </row>
    <row r="18" spans="1:41" x14ac:dyDescent="0.2">
      <c r="P18" s="72"/>
      <c r="W18" s="72"/>
      <c r="X18" s="72"/>
    </row>
    <row r="19" spans="1:41" x14ac:dyDescent="0.2">
      <c r="P19" s="72"/>
      <c r="W19" s="72"/>
      <c r="X19" s="72"/>
    </row>
    <row r="20" spans="1:41" x14ac:dyDescent="0.2">
      <c r="P20" s="72"/>
      <c r="W20" s="72"/>
      <c r="X20" s="72"/>
    </row>
    <row r="29" spans="1:41" x14ac:dyDescent="0.2">
      <c r="A29" s="5" t="s">
        <v>291</v>
      </c>
    </row>
    <row r="30" spans="1:41" x14ac:dyDescent="0.2">
      <c r="A30" s="154" t="s">
        <v>317</v>
      </c>
    </row>
    <row r="31" spans="1:41" x14ac:dyDescent="0.2">
      <c r="S31" s="85" t="s">
        <v>235</v>
      </c>
    </row>
    <row r="32" spans="1:41" x14ac:dyDescent="0.2">
      <c r="T32" s="12"/>
      <c r="U32" s="129">
        <v>2010</v>
      </c>
      <c r="V32" s="129">
        <v>2011</v>
      </c>
      <c r="W32" s="129">
        <v>2012</v>
      </c>
      <c r="X32" s="129">
        <v>2013</v>
      </c>
      <c r="Y32" s="129">
        <v>2014</v>
      </c>
      <c r="Z32" s="129">
        <v>2015</v>
      </c>
      <c r="AA32" s="129">
        <v>2016</v>
      </c>
      <c r="AB32" s="129">
        <v>2017</v>
      </c>
      <c r="AC32" s="129">
        <v>2018</v>
      </c>
      <c r="AD32" s="129">
        <v>2019</v>
      </c>
      <c r="AE32" s="129">
        <v>2020</v>
      </c>
      <c r="AF32" s="18">
        <v>2021</v>
      </c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9:32" ht="15" x14ac:dyDescent="0.25">
      <c r="S33" s="128" t="s">
        <v>236</v>
      </c>
      <c r="T33" s="127" t="s">
        <v>242</v>
      </c>
      <c r="U33">
        <v>99.7</v>
      </c>
      <c r="V33">
        <v>102.3</v>
      </c>
      <c r="W33">
        <v>106.3</v>
      </c>
      <c r="X33">
        <v>106.2</v>
      </c>
      <c r="Y33">
        <v>108.9</v>
      </c>
      <c r="Z33">
        <v>104.3</v>
      </c>
      <c r="AA33">
        <v>99.8</v>
      </c>
      <c r="AB33">
        <v>101.7</v>
      </c>
      <c r="AC33">
        <v>106.7</v>
      </c>
      <c r="AD33">
        <v>109.4</v>
      </c>
      <c r="AE33">
        <v>110.3</v>
      </c>
      <c r="AF33">
        <v>116.4</v>
      </c>
    </row>
    <row r="34" spans="19:32" ht="15" x14ac:dyDescent="0.25">
      <c r="S34" s="128" t="s">
        <v>237</v>
      </c>
      <c r="T34" s="130" t="s">
        <v>245</v>
      </c>
      <c r="U34">
        <v>100.1</v>
      </c>
      <c r="V34">
        <v>101.2</v>
      </c>
      <c r="W34">
        <v>101.9</v>
      </c>
      <c r="X34">
        <v>102.6</v>
      </c>
      <c r="Y34">
        <v>98.2</v>
      </c>
      <c r="Z34">
        <v>100</v>
      </c>
      <c r="AA34">
        <v>101.2</v>
      </c>
      <c r="AB34">
        <v>104.3</v>
      </c>
      <c r="AC34">
        <v>107.8</v>
      </c>
      <c r="AD34">
        <v>111.9</v>
      </c>
      <c r="AE34">
        <v>115.1</v>
      </c>
      <c r="AF34">
        <v>119.6</v>
      </c>
    </row>
    <row r="35" spans="19:32" ht="15" x14ac:dyDescent="0.25">
      <c r="S35" s="128" t="s">
        <v>238</v>
      </c>
      <c r="T35" s="127" t="s">
        <v>243</v>
      </c>
      <c r="U35">
        <v>101.1</v>
      </c>
      <c r="V35">
        <v>102.9</v>
      </c>
      <c r="W35">
        <v>104.5</v>
      </c>
      <c r="X35">
        <v>103.7</v>
      </c>
      <c r="Y35">
        <v>102.2</v>
      </c>
      <c r="Z35">
        <v>101.3</v>
      </c>
      <c r="AA35">
        <v>100.9</v>
      </c>
      <c r="AB35">
        <v>104.5</v>
      </c>
      <c r="AC35">
        <v>109</v>
      </c>
      <c r="AD35">
        <v>110.9</v>
      </c>
      <c r="AE35">
        <v>110</v>
      </c>
      <c r="AF35">
        <v>122.7</v>
      </c>
    </row>
    <row r="36" spans="19:32" ht="15" x14ac:dyDescent="0.25">
      <c r="S36" s="128" t="s">
        <v>239</v>
      </c>
      <c r="T36" s="127" t="s">
        <v>246</v>
      </c>
      <c r="U36">
        <v>100</v>
      </c>
      <c r="V36">
        <v>116.7</v>
      </c>
      <c r="W36">
        <v>124.7</v>
      </c>
      <c r="X36">
        <v>119.8</v>
      </c>
      <c r="Y36">
        <v>102.2</v>
      </c>
      <c r="Z36">
        <v>100</v>
      </c>
      <c r="AA36">
        <v>94.7</v>
      </c>
      <c r="AB36">
        <v>99.2</v>
      </c>
      <c r="AC36">
        <v>101.1</v>
      </c>
      <c r="AD36">
        <v>102.9</v>
      </c>
      <c r="AE36">
        <v>103.4</v>
      </c>
      <c r="AF36">
        <v>116.1</v>
      </c>
    </row>
    <row r="37" spans="19:32" ht="15" x14ac:dyDescent="0.25">
      <c r="S37" s="128" t="s">
        <v>240</v>
      </c>
      <c r="T37" s="127" t="s">
        <v>244</v>
      </c>
      <c r="U37">
        <v>100</v>
      </c>
      <c r="V37">
        <v>111</v>
      </c>
      <c r="W37">
        <v>114.1</v>
      </c>
      <c r="X37">
        <v>118.2</v>
      </c>
      <c r="Y37">
        <v>106.1</v>
      </c>
      <c r="Z37">
        <v>100</v>
      </c>
      <c r="AA37">
        <v>95.3</v>
      </c>
      <c r="AB37">
        <v>95</v>
      </c>
      <c r="AC37">
        <v>100</v>
      </c>
      <c r="AD37">
        <v>102.2</v>
      </c>
      <c r="AE37">
        <v>98.5</v>
      </c>
      <c r="AF37">
        <v>106.7</v>
      </c>
    </row>
    <row r="38" spans="19:32" ht="15" x14ac:dyDescent="0.25">
      <c r="S38" s="128" t="s">
        <v>241</v>
      </c>
      <c r="T38" s="127" t="s">
        <v>247</v>
      </c>
      <c r="U38">
        <v>100</v>
      </c>
      <c r="V38">
        <v>118.1</v>
      </c>
      <c r="W38">
        <v>123.8</v>
      </c>
      <c r="X38">
        <v>127.7</v>
      </c>
      <c r="Y38">
        <v>98.1</v>
      </c>
      <c r="Z38">
        <v>100</v>
      </c>
      <c r="AA38">
        <v>99.7</v>
      </c>
      <c r="AB38">
        <v>101.6</v>
      </c>
      <c r="AC38">
        <v>103.1</v>
      </c>
      <c r="AD38">
        <v>98.9</v>
      </c>
      <c r="AE38">
        <v>92.9</v>
      </c>
      <c r="AF38">
        <v>115.9</v>
      </c>
    </row>
  </sheetData>
  <hyperlinks>
    <hyperlink ref="S4" r:id="rId1" location="!/view/sk/VBD_INTERN/zo0013rs/v_zo0013rs_00_00_00_sk"/>
    <hyperlink ref="S31" r:id="rId2" location="!/view/sk/VBD_SLOVSTAT/sp2066rs/v_sp2066rs_00_00_00_sk" display="Zdroj / Source: DataCUBE. sp2041rs"/>
  </hyperlinks>
  <pageMargins left="0.70866141732283472" right="0.70866141732283472" top="0.74803149606299213" bottom="0.74803149606299213" header="0.31496062992125984" footer="0.31496062992125984"/>
  <pageSetup paperSize="9" scale="60" orientation="portrait" r:id="rId3"/>
  <drawing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7"/>
  <sheetViews>
    <sheetView workbookViewId="0"/>
  </sheetViews>
  <sheetFormatPr defaultRowHeight="12.75" x14ac:dyDescent="0.2"/>
  <cols>
    <col min="14" max="14" width="34" customWidth="1"/>
    <col min="15" max="15" width="23.28515625" customWidth="1"/>
    <col min="16" max="16" width="10.85546875" customWidth="1"/>
    <col min="17" max="17" width="9.42578125" customWidth="1"/>
  </cols>
  <sheetData>
    <row r="2" spans="1:19" x14ac:dyDescent="0.2">
      <c r="A2" s="5" t="s">
        <v>292</v>
      </c>
      <c r="N2" s="85" t="s">
        <v>260</v>
      </c>
      <c r="P2" s="52"/>
    </row>
    <row r="3" spans="1:19" x14ac:dyDescent="0.2">
      <c r="A3" s="154" t="s">
        <v>318</v>
      </c>
      <c r="P3" s="53"/>
    </row>
    <row r="4" spans="1:19" x14ac:dyDescent="0.2">
      <c r="A4" s="135"/>
      <c r="N4" s="131"/>
      <c r="O4" s="132"/>
      <c r="P4" s="131"/>
      <c r="Q4" s="134"/>
      <c r="R4" s="134"/>
      <c r="S4" s="134"/>
    </row>
    <row r="5" spans="1:19" x14ac:dyDescent="0.2">
      <c r="N5" s="131"/>
      <c r="O5" s="132"/>
      <c r="P5" s="133"/>
      <c r="Q5" s="134"/>
      <c r="R5" s="134"/>
      <c r="S5" s="134"/>
    </row>
    <row r="6" spans="1:19" x14ac:dyDescent="0.2">
      <c r="N6" s="131"/>
      <c r="O6" s="132"/>
      <c r="P6" s="133"/>
      <c r="Q6" s="134"/>
      <c r="R6" s="134"/>
      <c r="S6" s="134"/>
    </row>
    <row r="7" spans="1:19" ht="45" x14ac:dyDescent="0.2">
      <c r="N7" s="54"/>
      <c r="O7" s="136" t="s">
        <v>261</v>
      </c>
      <c r="P7" s="137" t="s">
        <v>262</v>
      </c>
      <c r="Q7" s="138" t="s">
        <v>263</v>
      </c>
      <c r="R7" s="134"/>
      <c r="S7" s="134"/>
    </row>
    <row r="8" spans="1:19" ht="45" x14ac:dyDescent="0.2">
      <c r="N8" s="54"/>
      <c r="O8" s="145" t="s">
        <v>258</v>
      </c>
      <c r="P8" s="146" t="s">
        <v>257</v>
      </c>
      <c r="Q8" s="146" t="s">
        <v>259</v>
      </c>
      <c r="R8" s="134"/>
      <c r="S8" s="134"/>
    </row>
    <row r="9" spans="1:19" x14ac:dyDescent="0.2">
      <c r="N9" s="54" t="s">
        <v>248</v>
      </c>
      <c r="O9" s="139">
        <v>350236</v>
      </c>
      <c r="P9" s="140">
        <v>12.158427509615109</v>
      </c>
      <c r="Q9" s="141">
        <v>12.2</v>
      </c>
      <c r="R9" s="134"/>
      <c r="S9" s="134"/>
    </row>
    <row r="10" spans="1:19" x14ac:dyDescent="0.2">
      <c r="N10" s="142" t="s">
        <v>255</v>
      </c>
      <c r="O10" s="144">
        <v>56920</v>
      </c>
      <c r="P10" s="143">
        <v>12.59915728670056</v>
      </c>
      <c r="Q10" s="141">
        <v>12.2</v>
      </c>
      <c r="R10" s="134"/>
      <c r="S10" s="134"/>
    </row>
    <row r="11" spans="1:19" x14ac:dyDescent="0.2">
      <c r="N11" s="142" t="s">
        <v>253</v>
      </c>
      <c r="O11" s="144">
        <v>56050</v>
      </c>
      <c r="P11" s="143">
        <v>10.768561886128737</v>
      </c>
      <c r="Q11" s="141">
        <v>12.2</v>
      </c>
      <c r="R11" s="134"/>
      <c r="S11" s="134"/>
    </row>
    <row r="12" spans="1:19" x14ac:dyDescent="0.2">
      <c r="N12" s="142" t="s">
        <v>249</v>
      </c>
      <c r="O12" s="139">
        <v>53221</v>
      </c>
      <c r="P12" s="140">
        <v>23.78128197971904</v>
      </c>
      <c r="Q12" s="141">
        <v>12.2</v>
      </c>
      <c r="R12" s="134"/>
      <c r="S12" s="134"/>
    </row>
    <row r="13" spans="1:19" x14ac:dyDescent="0.2">
      <c r="N13" s="142" t="s">
        <v>252</v>
      </c>
      <c r="O13" s="144">
        <v>43521</v>
      </c>
      <c r="P13" s="143">
        <v>6.2420662044722235</v>
      </c>
      <c r="Q13" s="141">
        <v>12.2</v>
      </c>
      <c r="R13" s="134"/>
      <c r="S13" s="134"/>
    </row>
    <row r="14" spans="1:19" x14ac:dyDescent="0.2">
      <c r="N14" s="142" t="s">
        <v>250</v>
      </c>
      <c r="O14" s="139">
        <v>37654</v>
      </c>
      <c r="P14" s="140">
        <v>14.172225591267434</v>
      </c>
      <c r="Q14" s="141">
        <v>12.2</v>
      </c>
      <c r="R14" s="134"/>
      <c r="S14" s="134"/>
    </row>
    <row r="15" spans="1:19" x14ac:dyDescent="0.2">
      <c r="N15" s="142" t="s">
        <v>251</v>
      </c>
      <c r="O15" s="144">
        <v>35893</v>
      </c>
      <c r="P15" s="140">
        <v>9.4298780487804947</v>
      </c>
      <c r="Q15" s="141">
        <v>12.2</v>
      </c>
      <c r="R15" s="134"/>
      <c r="S15" s="134"/>
    </row>
    <row r="16" spans="1:19" x14ac:dyDescent="0.2">
      <c r="N16" s="142" t="s">
        <v>256</v>
      </c>
      <c r="O16" s="144">
        <v>34164</v>
      </c>
      <c r="P16" s="143">
        <v>12.629809118781523</v>
      </c>
      <c r="Q16" s="141">
        <v>12.2</v>
      </c>
      <c r="R16" s="134"/>
      <c r="S16" s="134"/>
    </row>
    <row r="17" spans="1:20" x14ac:dyDescent="0.2">
      <c r="N17" s="142" t="s">
        <v>254</v>
      </c>
      <c r="O17" s="144">
        <v>32813</v>
      </c>
      <c r="P17" s="143">
        <v>5.6983636129364754</v>
      </c>
      <c r="Q17" s="141">
        <v>12.2</v>
      </c>
      <c r="R17" s="134"/>
      <c r="S17" s="134"/>
    </row>
    <row r="30" spans="1:20" x14ac:dyDescent="0.2">
      <c r="N30" s="85" t="s">
        <v>269</v>
      </c>
    </row>
    <row r="31" spans="1:20" x14ac:dyDescent="0.2">
      <c r="N31" s="27"/>
      <c r="O31" s="27"/>
      <c r="P31" s="200">
        <v>2017</v>
      </c>
      <c r="Q31" s="200">
        <v>2018</v>
      </c>
      <c r="R31" s="200">
        <v>2019</v>
      </c>
      <c r="S31" s="200">
        <v>2020</v>
      </c>
      <c r="T31" s="200">
        <v>2021</v>
      </c>
    </row>
    <row r="32" spans="1:20" x14ac:dyDescent="0.2">
      <c r="A32" s="5" t="s">
        <v>293</v>
      </c>
      <c r="N32" s="176" t="s">
        <v>264</v>
      </c>
      <c r="O32" s="201" t="s">
        <v>270</v>
      </c>
      <c r="P32" s="202">
        <v>5212.1000000000004</v>
      </c>
      <c r="Q32" s="202">
        <v>5265.7</v>
      </c>
      <c r="R32" s="202">
        <v>5520.8</v>
      </c>
      <c r="S32" s="202">
        <v>5420.5</v>
      </c>
      <c r="T32" s="203">
        <v>4979.6000000000004</v>
      </c>
    </row>
    <row r="33" spans="1:20" x14ac:dyDescent="0.2">
      <c r="A33" s="154" t="s">
        <v>319</v>
      </c>
      <c r="N33" s="176" t="s">
        <v>265</v>
      </c>
      <c r="O33" s="201" t="s">
        <v>274</v>
      </c>
      <c r="P33" s="202">
        <v>1168.5999999999999</v>
      </c>
      <c r="Q33" s="202">
        <v>1235.7</v>
      </c>
      <c r="R33" s="202">
        <v>1265</v>
      </c>
      <c r="S33" s="202">
        <v>1244</v>
      </c>
      <c r="T33" s="203">
        <v>1203.2</v>
      </c>
    </row>
    <row r="34" spans="1:20" x14ac:dyDescent="0.2">
      <c r="A34" s="12"/>
      <c r="N34" s="176" t="s">
        <v>266</v>
      </c>
      <c r="O34" s="201" t="s">
        <v>271</v>
      </c>
      <c r="P34" s="202">
        <v>2545.6</v>
      </c>
      <c r="Q34" s="202">
        <v>2650.6</v>
      </c>
      <c r="R34" s="202">
        <v>2678.8</v>
      </c>
      <c r="S34" s="202">
        <v>2741.9</v>
      </c>
      <c r="T34" s="203">
        <v>2670.1</v>
      </c>
    </row>
    <row r="35" spans="1:20" x14ac:dyDescent="0.2">
      <c r="N35" s="176" t="s">
        <v>267</v>
      </c>
      <c r="O35" s="201" t="s">
        <v>273</v>
      </c>
      <c r="P35" s="202">
        <v>390.4</v>
      </c>
      <c r="Q35" s="202">
        <v>456.7</v>
      </c>
      <c r="R35" s="202">
        <v>474.8</v>
      </c>
      <c r="S35" s="202">
        <v>378</v>
      </c>
      <c r="T35" s="203">
        <v>660.5</v>
      </c>
    </row>
    <row r="36" spans="1:20" x14ac:dyDescent="0.2">
      <c r="N36" s="204" t="s">
        <v>268</v>
      </c>
      <c r="O36" s="201" t="s">
        <v>272</v>
      </c>
      <c r="P36" s="205">
        <v>1107.4000000000001</v>
      </c>
      <c r="Q36" s="203">
        <v>922.8</v>
      </c>
      <c r="R36" s="206">
        <v>1102.0999999999999</v>
      </c>
      <c r="S36" s="203">
        <v>1056.5999999999999</v>
      </c>
      <c r="T36" s="203">
        <v>445.8</v>
      </c>
    </row>
    <row r="37" spans="1:20" x14ac:dyDescent="0.2">
      <c r="Q37" s="16"/>
    </row>
    <row r="38" spans="1:20" x14ac:dyDescent="0.2">
      <c r="N38" s="148"/>
      <c r="O38" s="150"/>
      <c r="Q38" s="56"/>
    </row>
    <row r="39" spans="1:20" x14ac:dyDescent="0.2">
      <c r="N39" s="148"/>
      <c r="O39" s="149"/>
    </row>
    <row r="40" spans="1:20" x14ac:dyDescent="0.2">
      <c r="N40" s="148"/>
      <c r="O40" s="149"/>
    </row>
    <row r="41" spans="1:20" x14ac:dyDescent="0.2">
      <c r="N41" s="148"/>
      <c r="O41" s="149"/>
    </row>
    <row r="42" spans="1:20" x14ac:dyDescent="0.2">
      <c r="N42" s="38"/>
      <c r="O42" s="12"/>
    </row>
    <row r="43" spans="1:20" x14ac:dyDescent="0.2">
      <c r="N43" s="148"/>
      <c r="O43" s="150"/>
    </row>
    <row r="44" spans="1:20" x14ac:dyDescent="0.2">
      <c r="N44" s="148"/>
      <c r="O44" s="150"/>
    </row>
    <row r="45" spans="1:20" x14ac:dyDescent="0.2">
      <c r="N45" s="148"/>
      <c r="O45" s="150"/>
    </row>
    <row r="46" spans="1:20" x14ac:dyDescent="0.2">
      <c r="N46" s="148"/>
      <c r="O46" s="150"/>
    </row>
    <row r="47" spans="1:20" x14ac:dyDescent="0.2">
      <c r="N47" s="148"/>
      <c r="O47" s="150"/>
    </row>
    <row r="48" spans="1:20" x14ac:dyDescent="0.2">
      <c r="N48" s="148"/>
      <c r="O48" s="150"/>
    </row>
    <row r="51" spans="14:14" x14ac:dyDescent="0.2">
      <c r="N51" s="55"/>
    </row>
    <row r="52" spans="14:14" x14ac:dyDescent="0.2">
      <c r="N52" s="55"/>
    </row>
    <row r="53" spans="14:14" x14ac:dyDescent="0.2">
      <c r="N53" s="147"/>
    </row>
    <row r="75" spans="13:14" x14ac:dyDescent="0.2">
      <c r="M75" s="12"/>
      <c r="N75" s="12"/>
    </row>
    <row r="76" spans="13:14" x14ac:dyDescent="0.2">
      <c r="M76" s="12"/>
      <c r="N76" s="57"/>
    </row>
    <row r="77" spans="13:14" x14ac:dyDescent="0.2">
      <c r="M77" s="12"/>
      <c r="N77" s="57"/>
    </row>
  </sheetData>
  <sortState ref="N8:Q15">
    <sortCondition descending="1" ref="O8:O15"/>
  </sortState>
  <hyperlinks>
    <hyperlink ref="N2" r:id="rId1" location="!/view/sk/VBD_SK_WIN/og3002rr/v_og3002rr_00_00_00_sk" display="Zdroj / Source: DataCUBE. zo0013rs"/>
    <hyperlink ref="N30" r:id="rId2" location="!/view/sk/VBD_SLOVSTAT/pl2022rs/v_pl2022rs_00_00_00_sk"/>
  </hyperlinks>
  <pageMargins left="0.70866141732283472" right="0.70866141732283472" top="0.74803149606299213" bottom="0.74803149606299213" header="0.31496062992125984" footer="0.31496062992125984"/>
  <pageSetup paperSize="9" scale="85" orientation="portrait" r:id="rId3"/>
  <drawing r:id="rId4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41"/>
  <sheetViews>
    <sheetView workbookViewId="0"/>
  </sheetViews>
  <sheetFormatPr defaultRowHeight="12.75" x14ac:dyDescent="0.2"/>
  <cols>
    <col min="14" max="14" width="25.28515625" customWidth="1"/>
    <col min="15" max="15" width="11" customWidth="1"/>
    <col min="16" max="17" width="10.42578125" customWidth="1"/>
    <col min="18" max="18" width="11.28515625" customWidth="1"/>
  </cols>
  <sheetData>
    <row r="2" spans="1:24" x14ac:dyDescent="0.2">
      <c r="A2" s="5" t="s">
        <v>294</v>
      </c>
      <c r="N2" s="215" t="s">
        <v>283</v>
      </c>
      <c r="O2" s="215"/>
      <c r="P2" s="215"/>
      <c r="Q2" s="215"/>
      <c r="R2" s="215"/>
      <c r="S2" s="215"/>
    </row>
    <row r="3" spans="1:24" x14ac:dyDescent="0.2">
      <c r="A3" s="154" t="s">
        <v>320</v>
      </c>
      <c r="N3" s="12"/>
      <c r="O3" s="12"/>
      <c r="P3" s="12"/>
      <c r="Q3" s="12"/>
      <c r="R3" s="12"/>
    </row>
    <row r="4" spans="1:24" x14ac:dyDescent="0.2">
      <c r="N4" s="27"/>
      <c r="O4" s="78">
        <v>2012</v>
      </c>
      <c r="P4" s="78">
        <v>2013</v>
      </c>
      <c r="Q4" s="78">
        <v>2014</v>
      </c>
      <c r="R4" s="78">
        <v>2015</v>
      </c>
      <c r="S4" s="78">
        <v>2016</v>
      </c>
      <c r="T4" s="78">
        <v>2017</v>
      </c>
      <c r="U4" s="78">
        <v>2018</v>
      </c>
      <c r="V4" s="78">
        <v>2019</v>
      </c>
      <c r="W4" s="78">
        <v>2020</v>
      </c>
      <c r="X4" s="78">
        <v>2021</v>
      </c>
    </row>
    <row r="5" spans="1:24" x14ac:dyDescent="0.2">
      <c r="N5" s="61" t="s">
        <v>275</v>
      </c>
      <c r="O5" s="46">
        <v>22097</v>
      </c>
      <c r="P5" s="46">
        <v>21813</v>
      </c>
      <c r="Q5" s="46">
        <v>20056</v>
      </c>
      <c r="R5" s="46">
        <v>19203</v>
      </c>
      <c r="S5" s="46">
        <v>19731</v>
      </c>
      <c r="T5" s="46">
        <v>19525</v>
      </c>
      <c r="U5" s="46">
        <v>20008</v>
      </c>
      <c r="V5" s="46">
        <v>20017</v>
      </c>
      <c r="W5" s="46">
        <v>20289</v>
      </c>
      <c r="X5" s="46">
        <v>22287</v>
      </c>
    </row>
    <row r="6" spans="1:24" x14ac:dyDescent="0.2">
      <c r="N6" s="61" t="s">
        <v>276</v>
      </c>
      <c r="O6" s="46">
        <v>81674</v>
      </c>
      <c r="P6" s="46">
        <v>79469</v>
      </c>
      <c r="Q6" s="46">
        <v>66019</v>
      </c>
      <c r="R6" s="46">
        <v>70460</v>
      </c>
      <c r="S6" s="46">
        <v>72972</v>
      </c>
      <c r="T6" s="46">
        <v>74351</v>
      </c>
      <c r="U6" s="46">
        <v>83999</v>
      </c>
      <c r="V6" s="46">
        <v>91190</v>
      </c>
      <c r="W6" s="46">
        <v>88825</v>
      </c>
      <c r="X6" s="46">
        <v>88151</v>
      </c>
    </row>
    <row r="7" spans="1:24" x14ac:dyDescent="0.2">
      <c r="N7" s="61" t="s">
        <v>277</v>
      </c>
      <c r="O7" s="46">
        <v>83887</v>
      </c>
      <c r="P7" s="46">
        <v>76449</v>
      </c>
      <c r="Q7" s="46">
        <v>75683</v>
      </c>
      <c r="R7" s="46">
        <v>86380</v>
      </c>
      <c r="S7" s="46">
        <v>92972</v>
      </c>
      <c r="T7" s="46">
        <v>100399</v>
      </c>
      <c r="U7" s="46">
        <v>106776</v>
      </c>
      <c r="V7" s="46">
        <v>102979</v>
      </c>
      <c r="W7" s="46">
        <v>104767</v>
      </c>
      <c r="X7" s="46">
        <v>110198</v>
      </c>
    </row>
    <row r="8" spans="1:24" x14ac:dyDescent="0.2">
      <c r="N8" s="57"/>
      <c r="O8" s="79"/>
      <c r="P8" s="79"/>
      <c r="Q8" s="79"/>
      <c r="R8" s="79"/>
    </row>
    <row r="9" spans="1:24" x14ac:dyDescent="0.2">
      <c r="N9" s="151"/>
      <c r="O9" s="79"/>
      <c r="P9" s="79"/>
      <c r="Q9" s="79"/>
      <c r="R9" s="79"/>
    </row>
    <row r="10" spans="1:24" x14ac:dyDescent="0.2">
      <c r="N10" s="57"/>
      <c r="O10" s="79"/>
      <c r="P10" s="79"/>
      <c r="Q10" s="79"/>
      <c r="R10" s="79"/>
      <c r="S10" s="79"/>
    </row>
    <row r="32" spans="1:1" x14ac:dyDescent="0.2">
      <c r="A32" s="5" t="s">
        <v>295</v>
      </c>
    </row>
    <row r="33" spans="1:29" x14ac:dyDescent="0.2">
      <c r="A33" s="154" t="s">
        <v>321</v>
      </c>
    </row>
    <row r="36" spans="1:29" ht="12.75" customHeight="1" x14ac:dyDescent="0.2">
      <c r="N36" s="216" t="s">
        <v>278</v>
      </c>
      <c r="O36" s="216"/>
      <c r="P36" s="12"/>
      <c r="Q36" s="12"/>
      <c r="R36" s="12"/>
      <c r="S36" s="12"/>
      <c r="T36" s="12"/>
    </row>
    <row r="37" spans="1:29" x14ac:dyDescent="0.2">
      <c r="N37" s="27"/>
      <c r="O37" s="47">
        <v>2007</v>
      </c>
      <c r="P37" s="47">
        <v>2008</v>
      </c>
      <c r="Q37" s="47">
        <v>2009</v>
      </c>
      <c r="R37" s="47">
        <v>2010</v>
      </c>
      <c r="S37" s="47">
        <v>2011</v>
      </c>
      <c r="T37" s="47">
        <v>2012</v>
      </c>
      <c r="U37" s="47">
        <v>2013</v>
      </c>
      <c r="V37" s="47">
        <v>2014</v>
      </c>
      <c r="W37" s="47">
        <v>2015</v>
      </c>
      <c r="X37" s="47">
        <v>2016</v>
      </c>
      <c r="Y37" s="27">
        <v>2017</v>
      </c>
      <c r="Z37" s="27">
        <v>2018</v>
      </c>
      <c r="AA37" s="27">
        <v>2019</v>
      </c>
      <c r="AB37" s="27">
        <v>2020</v>
      </c>
      <c r="AC37" s="27">
        <v>2021</v>
      </c>
    </row>
    <row r="38" spans="1:29" x14ac:dyDescent="0.2">
      <c r="N38" s="27" t="s">
        <v>279</v>
      </c>
      <c r="O38" s="152">
        <v>3.56</v>
      </c>
      <c r="P38" s="152">
        <v>5.18</v>
      </c>
      <c r="Q38" s="152">
        <v>4.33</v>
      </c>
      <c r="R38" s="152">
        <v>3.74</v>
      </c>
      <c r="S38" s="152">
        <v>5.01</v>
      </c>
      <c r="T38" s="152">
        <v>3.83</v>
      </c>
      <c r="U38" s="152">
        <v>4.49</v>
      </c>
      <c r="V38" s="152">
        <v>6.04</v>
      </c>
      <c r="W38" s="152">
        <v>5.08</v>
      </c>
      <c r="X38" s="152">
        <v>6.43</v>
      </c>
      <c r="Y38" s="152">
        <v>4.8600000000000003</v>
      </c>
      <c r="Z38" s="152">
        <v>5.43</v>
      </c>
      <c r="AA38" s="152">
        <v>5.34</v>
      </c>
      <c r="AB38" s="152">
        <v>6.13</v>
      </c>
      <c r="AC38" s="152">
        <v>6</v>
      </c>
    </row>
    <row r="39" spans="1:29" x14ac:dyDescent="0.2">
      <c r="N39" s="27" t="s">
        <v>280</v>
      </c>
      <c r="O39" s="152">
        <v>2.02</v>
      </c>
      <c r="P39" s="152">
        <v>2.54</v>
      </c>
      <c r="Q39" s="152">
        <v>2.23</v>
      </c>
      <c r="R39" s="152">
        <v>1.88</v>
      </c>
      <c r="S39" s="152">
        <v>2.23</v>
      </c>
      <c r="T39" s="152">
        <v>2.04</v>
      </c>
      <c r="U39" s="152">
        <v>2.42</v>
      </c>
      <c r="V39" s="152">
        <v>3.06</v>
      </c>
      <c r="W39" s="152">
        <v>2.2999999999999998</v>
      </c>
      <c r="X39" s="152">
        <v>3.07</v>
      </c>
      <c r="Y39" s="152">
        <v>2.66</v>
      </c>
      <c r="Z39" s="152">
        <v>2.83</v>
      </c>
      <c r="AA39" s="152">
        <v>2.61</v>
      </c>
      <c r="AB39" s="152">
        <v>2.7</v>
      </c>
      <c r="AC39" s="152">
        <v>2.71</v>
      </c>
    </row>
    <row r="40" spans="1:29" x14ac:dyDescent="0.2">
      <c r="N40" s="27" t="s">
        <v>281</v>
      </c>
      <c r="O40" s="152">
        <v>16.190000000000001</v>
      </c>
      <c r="P40" s="152">
        <v>17.190000000000001</v>
      </c>
      <c r="Q40" s="152">
        <v>18.600000000000001</v>
      </c>
      <c r="R40" s="152">
        <v>11.45</v>
      </c>
      <c r="S40" s="152">
        <v>20.94</v>
      </c>
      <c r="T40" s="152">
        <v>18.54</v>
      </c>
      <c r="U40" s="152">
        <v>18.32</v>
      </c>
      <c r="V40" s="152">
        <v>19.64</v>
      </c>
      <c r="W40" s="152">
        <v>17.93</v>
      </c>
      <c r="X40" s="152">
        <v>21.46</v>
      </c>
      <c r="Y40" s="152">
        <v>20.09</v>
      </c>
      <c r="Z40" s="152">
        <v>21.9</v>
      </c>
      <c r="AA40" s="152">
        <v>22.27</v>
      </c>
      <c r="AB40" s="152">
        <v>23.75</v>
      </c>
      <c r="AC40" s="152">
        <v>24.88</v>
      </c>
    </row>
    <row r="41" spans="1:29" x14ac:dyDescent="0.2">
      <c r="N41" s="27" t="s">
        <v>282</v>
      </c>
      <c r="O41" s="152">
        <v>44.89</v>
      </c>
      <c r="P41" s="152">
        <v>61.07</v>
      </c>
      <c r="Q41" s="152">
        <v>56.34</v>
      </c>
      <c r="R41" s="152">
        <v>54.52</v>
      </c>
      <c r="S41" s="152">
        <v>64.14</v>
      </c>
      <c r="T41" s="152">
        <v>45.31</v>
      </c>
      <c r="U41" s="152">
        <v>56.29</v>
      </c>
      <c r="V41" s="152">
        <v>69.790000000000006</v>
      </c>
      <c r="W41" s="152">
        <v>56.01</v>
      </c>
      <c r="X41" s="152">
        <v>70.150000000000006</v>
      </c>
      <c r="Y41" s="152">
        <v>55</v>
      </c>
      <c r="Z41" s="152">
        <v>59.88</v>
      </c>
      <c r="AA41" s="152">
        <v>57.63</v>
      </c>
      <c r="AB41" s="152">
        <v>60.39</v>
      </c>
      <c r="AC41" s="152">
        <v>62.57</v>
      </c>
    </row>
  </sheetData>
  <mergeCells count="2">
    <mergeCell ref="N2:S2"/>
    <mergeCell ref="N36:O36"/>
  </mergeCells>
  <hyperlinks>
    <hyperlink ref="N36" r:id="rId1" location="!/view/sk/VBD_SLOVSTAT/pl2003rs/v_pl2003rs_00_00_00_sk" display="Zdroj / Source: DataCUBE. pl2022rs"/>
  </hyperlinks>
  <pageMargins left="0.70866141732283472" right="0.70866141732283472" top="0.74803149606299213" bottom="0.74803149606299213" header="0.31496062992125984" footer="0.31496062992125984"/>
  <pageSetup paperSize="9" scale="90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60"/>
  <sheetViews>
    <sheetView workbookViewId="0"/>
  </sheetViews>
  <sheetFormatPr defaultRowHeight="12.75" x14ac:dyDescent="0.2"/>
  <cols>
    <col min="14" max="14" width="9.42578125" customWidth="1"/>
    <col min="16" max="16" width="11.140625" customWidth="1"/>
    <col min="17" max="17" width="62" customWidth="1"/>
    <col min="18" max="18" width="10.42578125" customWidth="1"/>
    <col min="19" max="19" width="9.5703125" bestFit="1" customWidth="1"/>
    <col min="25" max="25" width="20" customWidth="1"/>
  </cols>
  <sheetData>
    <row r="2" spans="1:31" x14ac:dyDescent="0.2">
      <c r="A2" s="5" t="s">
        <v>342</v>
      </c>
    </row>
    <row r="3" spans="1:31" x14ac:dyDescent="0.2">
      <c r="A3" s="154" t="s">
        <v>344</v>
      </c>
      <c r="Q3" s="165" t="s">
        <v>322</v>
      </c>
      <c r="R3" s="165"/>
      <c r="S3" s="12"/>
      <c r="T3" s="12"/>
      <c r="U3" s="12"/>
      <c r="V3" s="12"/>
      <c r="W3" s="12"/>
      <c r="X3" s="12"/>
    </row>
    <row r="4" spans="1:31" ht="15" customHeight="1" x14ac:dyDescent="0.2">
      <c r="Q4" s="27" t="s">
        <v>345</v>
      </c>
      <c r="R4" s="176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</row>
    <row r="5" spans="1:31" ht="15" x14ac:dyDescent="0.25">
      <c r="Q5" s="81" t="s">
        <v>343</v>
      </c>
      <c r="R5" s="166">
        <v>2008</v>
      </c>
      <c r="S5" s="166">
        <v>2009</v>
      </c>
      <c r="T5" s="166">
        <v>2010</v>
      </c>
      <c r="U5" s="166">
        <v>2011</v>
      </c>
      <c r="V5" s="166">
        <v>2012</v>
      </c>
      <c r="W5" s="166">
        <v>2013</v>
      </c>
      <c r="X5" s="166">
        <v>2014</v>
      </c>
      <c r="Y5" s="166">
        <v>2015</v>
      </c>
      <c r="Z5" s="166">
        <v>2016</v>
      </c>
      <c r="AA5" s="166">
        <v>2017</v>
      </c>
      <c r="AB5" s="166">
        <v>2018</v>
      </c>
      <c r="AC5" s="166">
        <v>2019</v>
      </c>
      <c r="AD5" s="166">
        <v>2020</v>
      </c>
      <c r="AE5" s="166">
        <v>2021</v>
      </c>
    </row>
    <row r="6" spans="1:31" ht="15" x14ac:dyDescent="0.25">
      <c r="Q6" s="167" t="s">
        <v>325</v>
      </c>
      <c r="R6" s="168">
        <v>84.3</v>
      </c>
      <c r="S6" s="168">
        <v>73.400000000000006</v>
      </c>
      <c r="T6" s="168">
        <v>82.4</v>
      </c>
      <c r="U6" s="168">
        <v>87.1</v>
      </c>
      <c r="V6" s="168">
        <v>89.6</v>
      </c>
      <c r="W6" s="168">
        <v>90.9</v>
      </c>
      <c r="X6" s="168">
        <v>93.6</v>
      </c>
      <c r="Y6" s="168">
        <v>100</v>
      </c>
      <c r="Z6" s="168">
        <v>104.7</v>
      </c>
      <c r="AA6" s="168">
        <v>108</v>
      </c>
      <c r="AB6" s="168">
        <v>112.8</v>
      </c>
      <c r="AC6" s="168">
        <v>113.4</v>
      </c>
      <c r="AD6" s="168">
        <v>103.1</v>
      </c>
      <c r="AE6" s="168">
        <v>113.8</v>
      </c>
    </row>
    <row r="7" spans="1:31" ht="15" x14ac:dyDescent="0.25">
      <c r="Q7" s="167" t="s">
        <v>326</v>
      </c>
      <c r="R7" s="168">
        <v>95.9</v>
      </c>
      <c r="S7" s="168">
        <v>100.2</v>
      </c>
      <c r="T7" s="168">
        <v>99.9</v>
      </c>
      <c r="U7" s="168">
        <v>100.1</v>
      </c>
      <c r="V7" s="168">
        <v>97.1</v>
      </c>
      <c r="W7" s="168">
        <v>96</v>
      </c>
      <c r="X7" s="168">
        <v>98</v>
      </c>
      <c r="Y7" s="168">
        <v>100</v>
      </c>
      <c r="Z7" s="168">
        <v>96.3</v>
      </c>
      <c r="AA7" s="168">
        <v>90.7</v>
      </c>
      <c r="AB7" s="168">
        <v>81.900000000000006</v>
      </c>
      <c r="AC7" s="168">
        <v>86.1</v>
      </c>
      <c r="AD7" s="168">
        <v>91.8</v>
      </c>
      <c r="AE7" s="168">
        <v>86.8</v>
      </c>
    </row>
    <row r="8" spans="1:31" ht="15" x14ac:dyDescent="0.25">
      <c r="Q8" s="167" t="s">
        <v>327</v>
      </c>
      <c r="R8" s="168">
        <v>80</v>
      </c>
      <c r="S8" s="168">
        <v>67.099999999999994</v>
      </c>
      <c r="T8" s="168">
        <v>77.7</v>
      </c>
      <c r="U8" s="168">
        <v>83</v>
      </c>
      <c r="V8" s="168">
        <v>88.3</v>
      </c>
      <c r="W8" s="168">
        <v>90.1</v>
      </c>
      <c r="X8" s="168">
        <v>93.5</v>
      </c>
      <c r="Y8" s="168">
        <v>100</v>
      </c>
      <c r="Z8" s="168">
        <v>105.1</v>
      </c>
      <c r="AA8" s="168">
        <v>108.1</v>
      </c>
      <c r="AB8" s="168">
        <v>115.1</v>
      </c>
      <c r="AC8" s="168">
        <v>114.7</v>
      </c>
      <c r="AD8" s="168">
        <v>101.5</v>
      </c>
      <c r="AE8" s="168">
        <v>112.2</v>
      </c>
    </row>
    <row r="9" spans="1:31" ht="17.25" x14ac:dyDescent="0.25">
      <c r="Q9" s="167" t="s">
        <v>328</v>
      </c>
      <c r="R9" s="168">
        <v>111.8</v>
      </c>
      <c r="S9" s="168">
        <v>111.5</v>
      </c>
      <c r="T9" s="168">
        <v>111.3</v>
      </c>
      <c r="U9" s="168">
        <v>113</v>
      </c>
      <c r="V9" s="168">
        <v>97.2</v>
      </c>
      <c r="W9" s="168">
        <v>96</v>
      </c>
      <c r="X9" s="168">
        <v>93.7</v>
      </c>
      <c r="Y9" s="168">
        <v>100</v>
      </c>
      <c r="Z9" s="168">
        <v>103.4</v>
      </c>
      <c r="AA9" s="168">
        <v>110.6</v>
      </c>
      <c r="AB9" s="168">
        <v>103.2</v>
      </c>
      <c r="AC9" s="168">
        <v>109.4</v>
      </c>
      <c r="AD9" s="168">
        <v>116.2</v>
      </c>
      <c r="AE9" s="168">
        <v>130.6</v>
      </c>
    </row>
    <row r="10" spans="1:31" x14ac:dyDescent="0.2">
      <c r="Q10" s="12"/>
      <c r="R10" s="148"/>
      <c r="S10" s="12"/>
    </row>
    <row r="11" spans="1:31" x14ac:dyDescent="0.2">
      <c r="Q11" s="57" t="s">
        <v>324</v>
      </c>
      <c r="R11" s="163"/>
      <c r="S11" s="79"/>
    </row>
    <row r="12" spans="1:31" x14ac:dyDescent="0.2">
      <c r="Q12" s="169" t="s">
        <v>323</v>
      </c>
      <c r="R12" s="163"/>
      <c r="S12" s="79"/>
    </row>
    <row r="13" spans="1:31" x14ac:dyDescent="0.2">
      <c r="Q13" s="57"/>
      <c r="R13" s="163"/>
      <c r="S13" s="79"/>
    </row>
    <row r="14" spans="1:31" x14ac:dyDescent="0.2">
      <c r="Q14" s="57"/>
      <c r="R14" s="163"/>
      <c r="S14" s="79"/>
    </row>
    <row r="15" spans="1:31" x14ac:dyDescent="0.2">
      <c r="Q15" s="12"/>
      <c r="R15" s="164"/>
      <c r="S15" s="12"/>
    </row>
    <row r="16" spans="1:31" x14ac:dyDescent="0.2">
      <c r="O16" s="2"/>
      <c r="Q16" s="12"/>
      <c r="R16" s="12"/>
      <c r="S16" s="12"/>
    </row>
    <row r="33" spans="1:29" x14ac:dyDescent="0.2">
      <c r="A33" s="153" t="s">
        <v>331</v>
      </c>
      <c r="B33" s="5"/>
    </row>
    <row r="34" spans="1:29" ht="15" x14ac:dyDescent="0.25">
      <c r="A34" s="154" t="s">
        <v>332</v>
      </c>
      <c r="B34" s="6"/>
      <c r="Q34" s="85" t="s">
        <v>329</v>
      </c>
      <c r="R34" s="12"/>
      <c r="S34" s="12"/>
      <c r="T34" s="12"/>
      <c r="U34" s="12"/>
      <c r="V34" s="12"/>
      <c r="W34" s="12"/>
      <c r="X34" s="12"/>
      <c r="Y34" s="1"/>
      <c r="Z34" s="1"/>
      <c r="AA34" s="12"/>
      <c r="AB34" s="12"/>
      <c r="AC34" s="12"/>
    </row>
    <row r="35" spans="1:29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</row>
    <row r="36" spans="1:29" ht="15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Q36" s="80" t="s">
        <v>330</v>
      </c>
      <c r="R36" s="27"/>
      <c r="S36" s="62"/>
      <c r="T36" s="62"/>
      <c r="Y36" s="1"/>
      <c r="Z36" s="1"/>
    </row>
    <row r="37" spans="1:29" ht="15" x14ac:dyDescent="0.25">
      <c r="A37" s="70"/>
      <c r="B37" s="38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Q37" s="80" t="s">
        <v>0</v>
      </c>
      <c r="R37" s="60">
        <v>20649</v>
      </c>
      <c r="S37" s="60"/>
      <c r="T37" s="62"/>
      <c r="Y37" s="1"/>
      <c r="Z37" s="1"/>
    </row>
    <row r="38" spans="1:29" ht="15" x14ac:dyDescent="0.25">
      <c r="A38" s="12"/>
      <c r="B38" s="71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Q38" s="80" t="s">
        <v>8</v>
      </c>
      <c r="R38" s="60">
        <v>4819</v>
      </c>
      <c r="S38" s="60"/>
      <c r="T38" s="63"/>
      <c r="Y38" s="1"/>
      <c r="Z38" s="1"/>
    </row>
    <row r="39" spans="1:29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Q39" s="80" t="s">
        <v>9</v>
      </c>
      <c r="R39" s="60">
        <v>3624</v>
      </c>
      <c r="S39" s="60"/>
      <c r="T39" s="63"/>
    </row>
    <row r="40" spans="1:29" ht="15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Q40" s="80" t="s">
        <v>10</v>
      </c>
      <c r="R40" s="60">
        <v>1922</v>
      </c>
      <c r="S40" s="60"/>
      <c r="T40" s="63"/>
      <c r="Y40" s="1"/>
    </row>
    <row r="41" spans="1:29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Q41" s="80" t="s">
        <v>11</v>
      </c>
      <c r="R41" s="60">
        <v>2444</v>
      </c>
      <c r="S41" s="60"/>
      <c r="T41" s="63"/>
      <c r="Z41" s="2"/>
      <c r="AA41" s="75"/>
      <c r="AB41" s="72"/>
      <c r="AC41" s="75"/>
    </row>
    <row r="42" spans="1:29" ht="15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Q42" s="80" t="s">
        <v>12</v>
      </c>
      <c r="R42" s="60">
        <v>2717</v>
      </c>
      <c r="S42" s="60"/>
      <c r="T42" s="63"/>
      <c r="Y42" s="1"/>
      <c r="Z42" s="76"/>
      <c r="AA42" s="75"/>
      <c r="AB42" s="72"/>
      <c r="AC42" s="75"/>
    </row>
    <row r="43" spans="1:29" ht="15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Q43" s="80" t="s">
        <v>13</v>
      </c>
      <c r="R43" s="60">
        <v>1069</v>
      </c>
      <c r="S43" s="60"/>
      <c r="T43" s="63"/>
      <c r="Y43" s="1"/>
      <c r="Z43" s="76"/>
      <c r="AA43" s="75"/>
      <c r="AB43" s="72"/>
      <c r="AC43" s="75"/>
    </row>
    <row r="44" spans="1:29" ht="15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Q44" s="80" t="s">
        <v>14</v>
      </c>
      <c r="R44" s="60">
        <v>2406</v>
      </c>
      <c r="S44" s="60"/>
      <c r="T44" s="63"/>
      <c r="Y44" s="1"/>
      <c r="Z44" s="76"/>
      <c r="AA44" s="75"/>
      <c r="AB44" s="72"/>
      <c r="AC44" s="75"/>
    </row>
    <row r="45" spans="1:29" ht="15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Q45" s="80" t="s">
        <v>15</v>
      </c>
      <c r="R45" s="60">
        <v>1648</v>
      </c>
      <c r="S45" s="60"/>
      <c r="T45" s="63"/>
      <c r="Y45" s="1"/>
      <c r="Z45" s="76"/>
      <c r="AA45" s="75"/>
      <c r="AB45" s="72"/>
      <c r="AC45" s="75"/>
    </row>
    <row r="46" spans="1:29" ht="15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Q46" s="170"/>
      <c r="R46" s="64"/>
      <c r="S46" s="64"/>
      <c r="T46" s="65"/>
      <c r="Y46" s="1"/>
      <c r="Z46" s="76"/>
      <c r="AA46" s="75"/>
      <c r="AB46" s="72"/>
      <c r="AC46" s="75"/>
    </row>
    <row r="47" spans="1:29" ht="15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Y47" s="1"/>
      <c r="Z47" s="76"/>
      <c r="AA47" s="75"/>
      <c r="AB47" s="72"/>
      <c r="AC47" s="75"/>
    </row>
    <row r="48" spans="1:29" ht="15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Y48" s="1"/>
      <c r="Z48" s="76"/>
      <c r="AA48" s="75"/>
      <c r="AB48" s="72"/>
      <c r="AC48" s="75"/>
    </row>
    <row r="49" spans="1:29" ht="15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Y49" s="1"/>
      <c r="Z49" s="76"/>
      <c r="AA49" s="75"/>
      <c r="AB49" s="72"/>
      <c r="AC49" s="75"/>
    </row>
    <row r="50" spans="1:29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</row>
    <row r="51" spans="1:29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1:29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29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</row>
    <row r="54" spans="1:29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29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pans="1:29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2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1:29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1:2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2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1:2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1:2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2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</row>
    <row r="64" spans="1:2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4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pans="1:14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1:14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1:14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1:14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pans="1:14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pans="1:14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</row>
    <row r="72" spans="1:14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pans="1:14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</row>
    <row r="74" spans="1:1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</row>
    <row r="75" spans="1:14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4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</row>
    <row r="77" spans="1:14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</row>
    <row r="78" spans="1:14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</row>
    <row r="79" spans="1:14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</row>
    <row r="80" spans="1:14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spans="1:14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spans="1:14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1:14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spans="1:14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spans="1:14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1:14" x14ac:dyDescent="0.2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</row>
    <row r="87" spans="1:14" x14ac:dyDescent="0.2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1:14" x14ac:dyDescent="0.2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</row>
    <row r="89" spans="1:14" x14ac:dyDescent="0.2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pans="1:14" x14ac:dyDescent="0.2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1:14" x14ac:dyDescent="0.2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</row>
    <row r="92" spans="1:14" x14ac:dyDescent="0.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1:14" x14ac:dyDescent="0.2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1:14" x14ac:dyDescent="0.2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1:14" x14ac:dyDescent="0.2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1:14" x14ac:dyDescent="0.2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pans="1:14" x14ac:dyDescent="0.2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1:14" x14ac:dyDescent="0.2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pans="1:14" x14ac:dyDescent="0.2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1:14" x14ac:dyDescent="0.2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</row>
    <row r="101" spans="1:14" x14ac:dyDescent="0.2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1:14" x14ac:dyDescent="0.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1:14" x14ac:dyDescent="0.2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1:14" x14ac:dyDescent="0.2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spans="1:14" x14ac:dyDescent="0.2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1:14" x14ac:dyDescent="0.2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1:14" x14ac:dyDescent="0.2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1:14" x14ac:dyDescent="0.2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1:14" x14ac:dyDescent="0.2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1:14" x14ac:dyDescent="0.2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1:14" x14ac:dyDescent="0.2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1:14" x14ac:dyDescent="0.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1:14" x14ac:dyDescent="0.2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1:14" x14ac:dyDescent="0.2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1:14" x14ac:dyDescent="0.2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1:14" x14ac:dyDescent="0.2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</row>
    <row r="117" spans="1:14" x14ac:dyDescent="0.2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1:14" x14ac:dyDescent="0.2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1:14" x14ac:dyDescent="0.2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1:14" x14ac:dyDescent="0.2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1:14" x14ac:dyDescent="0.2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pans="1:14" x14ac:dyDescent="0.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spans="1:14" x14ac:dyDescent="0.2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1:14" x14ac:dyDescent="0.2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spans="1:14" x14ac:dyDescent="0.2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1:14" x14ac:dyDescent="0.2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spans="1:14" x14ac:dyDescent="0.2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</row>
    <row r="128" spans="1:14" x14ac:dyDescent="0.2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1:14" x14ac:dyDescent="0.2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</row>
    <row r="130" spans="1:14" x14ac:dyDescent="0.2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</row>
    <row r="131" spans="1:14" x14ac:dyDescent="0.2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</row>
    <row r="132" spans="1:14" x14ac:dyDescent="0.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3" spans="1:14" x14ac:dyDescent="0.2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</row>
    <row r="134" spans="1:14" x14ac:dyDescent="0.2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spans="1:14" x14ac:dyDescent="0.2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</row>
    <row r="136" spans="1:14" x14ac:dyDescent="0.2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</row>
    <row r="137" spans="1:14" x14ac:dyDescent="0.2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</row>
    <row r="138" spans="1:14" x14ac:dyDescent="0.2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</row>
    <row r="139" spans="1:14" x14ac:dyDescent="0.2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</row>
    <row r="140" spans="1:14" x14ac:dyDescent="0.2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</row>
    <row r="141" spans="1:14" x14ac:dyDescent="0.2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</row>
    <row r="142" spans="1:14" x14ac:dyDescent="0.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</row>
    <row r="143" spans="1:14" x14ac:dyDescent="0.2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</row>
    <row r="144" spans="1:14" x14ac:dyDescent="0.2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</row>
    <row r="145" spans="1:14" x14ac:dyDescent="0.2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</row>
    <row r="146" spans="1:14" x14ac:dyDescent="0.2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</row>
    <row r="147" spans="1:14" x14ac:dyDescent="0.2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</row>
    <row r="148" spans="1:14" x14ac:dyDescent="0.2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</row>
    <row r="149" spans="1:14" x14ac:dyDescent="0.2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</row>
    <row r="150" spans="1:14" x14ac:dyDescent="0.2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</row>
    <row r="151" spans="1:14" x14ac:dyDescent="0.2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</row>
    <row r="152" spans="1:14" x14ac:dyDescent="0.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</row>
    <row r="153" spans="1:14" x14ac:dyDescent="0.2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</row>
    <row r="154" spans="1:14" x14ac:dyDescent="0.2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</row>
    <row r="155" spans="1:14" x14ac:dyDescent="0.2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</row>
    <row r="156" spans="1:14" x14ac:dyDescent="0.2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</row>
    <row r="157" spans="1:14" x14ac:dyDescent="0.2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</row>
    <row r="158" spans="1:14" x14ac:dyDescent="0.2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</row>
    <row r="159" spans="1:14" x14ac:dyDescent="0.2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</row>
    <row r="160" spans="1:14" x14ac:dyDescent="0.2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</row>
  </sheetData>
  <hyperlinks>
    <hyperlink ref="Q3:R3" r:id="rId1" location="!/view/sk/VBD_INTERN/pm0005ms/v_pm0005ms_00_00_00_sk" display="Zdroj / Source: DataCUBE. pm0005ms"/>
    <hyperlink ref="Q34" r:id="rId2" location="!/view/sk/VBD_SK_WIN/st3004rr/v_st3004rr_00_00_00_sk"/>
  </hyperlinks>
  <pageMargins left="0.70866141732283472" right="0.70866141732283472" top="0.74803149606299213" bottom="0.74803149606299213" header="0.31496062992125984" footer="0.31496062992125984"/>
  <pageSetup paperSize="9" scale="65" orientation="portrait" r:id="rId3"/>
  <drawing r:id="rId4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5"/>
  <sheetViews>
    <sheetView zoomScaleNormal="100" workbookViewId="0"/>
  </sheetViews>
  <sheetFormatPr defaultRowHeight="12.75" x14ac:dyDescent="0.2"/>
  <cols>
    <col min="1" max="1" width="34" customWidth="1"/>
    <col min="2" max="2" width="13.5703125" customWidth="1"/>
    <col min="3" max="3" width="14.5703125" customWidth="1"/>
    <col min="10" max="10" width="53.42578125" customWidth="1"/>
    <col min="11" max="11" width="38.7109375" customWidth="1"/>
    <col min="12" max="12" width="12.140625" customWidth="1"/>
  </cols>
  <sheetData>
    <row r="2" spans="1:12" x14ac:dyDescent="0.2">
      <c r="A2" s="5" t="s">
        <v>376</v>
      </c>
      <c r="J2" t="s">
        <v>400</v>
      </c>
    </row>
    <row r="3" spans="1:12" x14ac:dyDescent="0.2">
      <c r="A3" s="154" t="s">
        <v>367</v>
      </c>
      <c r="J3" s="191" t="s">
        <v>401</v>
      </c>
    </row>
    <row r="5" spans="1:12" x14ac:dyDescent="0.2">
      <c r="A5" s="119" t="s">
        <v>348</v>
      </c>
      <c r="B5" s="27"/>
      <c r="C5" s="27"/>
      <c r="D5" s="27"/>
      <c r="E5" s="27"/>
      <c r="F5" s="27"/>
      <c r="G5" s="27"/>
      <c r="H5" s="27"/>
    </row>
    <row r="6" spans="1:12" x14ac:dyDescent="0.2">
      <c r="J6" s="85" t="s">
        <v>363</v>
      </c>
    </row>
    <row r="7" spans="1:12" x14ac:dyDescent="0.2">
      <c r="J7" s="188">
        <v>2020</v>
      </c>
      <c r="K7" s="27"/>
      <c r="L7" s="27"/>
    </row>
    <row r="8" spans="1:12" x14ac:dyDescent="0.2">
      <c r="J8" s="27"/>
      <c r="K8" s="27"/>
      <c r="L8" s="47" t="s">
        <v>361</v>
      </c>
    </row>
    <row r="9" spans="1:12" x14ac:dyDescent="0.2">
      <c r="J9" s="119" t="s">
        <v>354</v>
      </c>
      <c r="K9" s="182" t="s">
        <v>355</v>
      </c>
      <c r="L9" s="187">
        <v>110063</v>
      </c>
    </row>
    <row r="10" spans="1:12" x14ac:dyDescent="0.2">
      <c r="J10" s="183" t="s">
        <v>349</v>
      </c>
      <c r="K10" s="184" t="s">
        <v>356</v>
      </c>
      <c r="L10" s="185">
        <v>45988</v>
      </c>
    </row>
    <row r="11" spans="1:12" x14ac:dyDescent="0.2">
      <c r="J11" s="183" t="s">
        <v>350</v>
      </c>
      <c r="K11" s="184" t="s">
        <v>357</v>
      </c>
      <c r="L11" s="186">
        <v>315</v>
      </c>
    </row>
    <row r="12" spans="1:12" x14ac:dyDescent="0.2">
      <c r="J12" s="183" t="s">
        <v>351</v>
      </c>
      <c r="K12" s="184" t="s">
        <v>358</v>
      </c>
      <c r="L12" s="185">
        <v>47872</v>
      </c>
    </row>
    <row r="13" spans="1:12" x14ac:dyDescent="0.2">
      <c r="J13" s="183" t="s">
        <v>352</v>
      </c>
      <c r="K13" s="184" t="s">
        <v>359</v>
      </c>
      <c r="L13" s="186">
        <v>995</v>
      </c>
    </row>
    <row r="14" spans="1:12" x14ac:dyDescent="0.2">
      <c r="J14" s="183" t="s">
        <v>353</v>
      </c>
      <c r="K14" s="184" t="s">
        <v>360</v>
      </c>
      <c r="L14" s="185">
        <v>14893</v>
      </c>
    </row>
    <row r="32" spans="1:8" x14ac:dyDescent="0.2">
      <c r="A32" s="119" t="s">
        <v>362</v>
      </c>
      <c r="B32" s="27"/>
      <c r="C32" s="27"/>
      <c r="D32" s="27"/>
      <c r="E32" s="27"/>
      <c r="F32" s="27"/>
      <c r="G32" s="27"/>
      <c r="H32" s="27"/>
    </row>
    <row r="33" spans="10:12" x14ac:dyDescent="0.2">
      <c r="J33" s="85" t="s">
        <v>364</v>
      </c>
    </row>
    <row r="34" spans="10:12" x14ac:dyDescent="0.2">
      <c r="J34" s="188">
        <v>2020</v>
      </c>
      <c r="K34" s="27"/>
      <c r="L34" s="27"/>
    </row>
    <row r="35" spans="10:12" x14ac:dyDescent="0.2">
      <c r="J35" s="27"/>
      <c r="K35" s="27"/>
      <c r="L35" s="47" t="s">
        <v>361</v>
      </c>
    </row>
    <row r="36" spans="10:12" x14ac:dyDescent="0.2">
      <c r="J36" s="119" t="s">
        <v>368</v>
      </c>
      <c r="K36" s="182" t="s">
        <v>369</v>
      </c>
      <c r="L36" s="187">
        <v>117111</v>
      </c>
    </row>
    <row r="37" spans="10:12" x14ac:dyDescent="0.2">
      <c r="J37" s="183" t="s">
        <v>349</v>
      </c>
      <c r="K37" s="184" t="s">
        <v>356</v>
      </c>
      <c r="L37" s="185">
        <v>12577</v>
      </c>
    </row>
    <row r="38" spans="10:12" x14ac:dyDescent="0.2">
      <c r="J38" s="183" t="s">
        <v>350</v>
      </c>
      <c r="K38" s="184" t="s">
        <v>357</v>
      </c>
      <c r="L38" s="185">
        <v>101553</v>
      </c>
    </row>
    <row r="39" spans="10:12" x14ac:dyDescent="0.2">
      <c r="J39" s="183" t="s">
        <v>351</v>
      </c>
      <c r="K39" s="184" t="s">
        <v>358</v>
      </c>
      <c r="L39" s="185">
        <v>276</v>
      </c>
    </row>
    <row r="40" spans="10:12" x14ac:dyDescent="0.2">
      <c r="J40" s="183" t="s">
        <v>352</v>
      </c>
      <c r="K40" s="184" t="s">
        <v>359</v>
      </c>
      <c r="L40" s="185">
        <v>2491</v>
      </c>
    </row>
    <row r="41" spans="10:12" x14ac:dyDescent="0.2">
      <c r="J41" s="183" t="s">
        <v>353</v>
      </c>
      <c r="K41" s="184" t="s">
        <v>360</v>
      </c>
      <c r="L41" s="185">
        <v>214</v>
      </c>
    </row>
    <row r="59" spans="1:12" x14ac:dyDescent="0.2">
      <c r="A59" s="119" t="s">
        <v>365</v>
      </c>
      <c r="B59" s="27"/>
      <c r="C59" s="27"/>
      <c r="D59" s="27"/>
      <c r="E59" s="27"/>
      <c r="F59" s="27"/>
      <c r="G59" s="27"/>
      <c r="H59" s="27"/>
    </row>
    <row r="60" spans="1:12" x14ac:dyDescent="0.2">
      <c r="J60" s="85" t="s">
        <v>366</v>
      </c>
    </row>
    <row r="61" spans="1:12" x14ac:dyDescent="0.2">
      <c r="J61" s="188">
        <v>2020</v>
      </c>
      <c r="K61" s="27"/>
      <c r="L61" s="27"/>
    </row>
    <row r="62" spans="1:12" x14ac:dyDescent="0.2">
      <c r="J62" s="27"/>
      <c r="K62" s="27"/>
      <c r="L62" s="47" t="s">
        <v>361</v>
      </c>
    </row>
    <row r="63" spans="1:12" x14ac:dyDescent="0.2">
      <c r="J63" s="119" t="s">
        <v>370</v>
      </c>
      <c r="K63" s="182" t="s">
        <v>371</v>
      </c>
      <c r="L63" s="187">
        <v>85726</v>
      </c>
    </row>
    <row r="64" spans="1:12" x14ac:dyDescent="0.2">
      <c r="J64" s="183" t="s">
        <v>349</v>
      </c>
      <c r="K64" s="184" t="s">
        <v>356</v>
      </c>
      <c r="L64" s="185">
        <v>37803</v>
      </c>
    </row>
    <row r="65" spans="10:12" x14ac:dyDescent="0.2">
      <c r="J65" s="183" t="s">
        <v>350</v>
      </c>
      <c r="K65" s="184" t="s">
        <v>357</v>
      </c>
      <c r="L65" s="185">
        <v>1818</v>
      </c>
    </row>
    <row r="66" spans="10:12" x14ac:dyDescent="0.2">
      <c r="J66" s="183" t="s">
        <v>351</v>
      </c>
      <c r="K66" s="184" t="s">
        <v>358</v>
      </c>
      <c r="L66" s="185">
        <v>21146</v>
      </c>
    </row>
    <row r="67" spans="10:12" x14ac:dyDescent="0.2">
      <c r="J67" s="183" t="s">
        <v>352</v>
      </c>
      <c r="K67" s="184" t="s">
        <v>359</v>
      </c>
      <c r="L67" s="185">
        <v>896</v>
      </c>
    </row>
    <row r="68" spans="10:12" x14ac:dyDescent="0.2">
      <c r="J68" s="183" t="s">
        <v>353</v>
      </c>
      <c r="K68" s="184" t="s">
        <v>360</v>
      </c>
      <c r="L68" s="185">
        <v>24063</v>
      </c>
    </row>
    <row r="86" spans="1:12" x14ac:dyDescent="0.2">
      <c r="A86" s="119" t="s">
        <v>372</v>
      </c>
      <c r="B86" s="27"/>
      <c r="C86" s="27"/>
      <c r="D86" s="27"/>
      <c r="E86" s="27"/>
      <c r="F86" s="27"/>
      <c r="G86" s="27"/>
      <c r="H86" s="27"/>
    </row>
    <row r="87" spans="1:12" x14ac:dyDescent="0.2">
      <c r="J87" s="85" t="s">
        <v>375</v>
      </c>
    </row>
    <row r="88" spans="1:12" x14ac:dyDescent="0.2">
      <c r="J88" s="188">
        <v>2020</v>
      </c>
      <c r="K88" s="27"/>
      <c r="L88" s="27"/>
    </row>
    <row r="89" spans="1:12" x14ac:dyDescent="0.2">
      <c r="J89" s="27"/>
      <c r="K89" s="27"/>
      <c r="L89" s="47" t="s">
        <v>361</v>
      </c>
    </row>
    <row r="90" spans="1:12" x14ac:dyDescent="0.2">
      <c r="J90" s="119" t="s">
        <v>373</v>
      </c>
      <c r="K90" s="182" t="s">
        <v>374</v>
      </c>
      <c r="L90" s="187">
        <v>25385</v>
      </c>
    </row>
    <row r="91" spans="1:12" x14ac:dyDescent="0.2">
      <c r="J91" s="183" t="s">
        <v>349</v>
      </c>
      <c r="K91" s="184" t="s">
        <v>356</v>
      </c>
      <c r="L91" s="185">
        <v>2710</v>
      </c>
    </row>
    <row r="92" spans="1:12" x14ac:dyDescent="0.2">
      <c r="J92" s="183" t="s">
        <v>350</v>
      </c>
      <c r="K92" s="184" t="s">
        <v>357</v>
      </c>
      <c r="L92" s="185">
        <v>0</v>
      </c>
    </row>
    <row r="93" spans="1:12" x14ac:dyDescent="0.2">
      <c r="J93" s="183" t="s">
        <v>351</v>
      </c>
      <c r="K93" s="184" t="s">
        <v>358</v>
      </c>
      <c r="L93" s="185">
        <v>19005</v>
      </c>
    </row>
    <row r="94" spans="1:12" x14ac:dyDescent="0.2">
      <c r="J94" s="183" t="s">
        <v>352</v>
      </c>
      <c r="K94" s="184" t="s">
        <v>359</v>
      </c>
      <c r="L94" s="185">
        <v>62</v>
      </c>
    </row>
    <row r="95" spans="1:12" x14ac:dyDescent="0.2">
      <c r="J95" s="183" t="s">
        <v>353</v>
      </c>
      <c r="K95" s="184" t="s">
        <v>360</v>
      </c>
      <c r="L95" s="185">
        <v>3608</v>
      </c>
    </row>
  </sheetData>
  <hyperlinks>
    <hyperlink ref="J6" r:id="rId1" location="!/view/sk/VBD_SLOVSTAT/en2004rs/v_en2004rs_00_00_00_sk"/>
    <hyperlink ref="J33" r:id="rId2" location="!/view/sk/VBD_SLOVSTAT/en2005rs/v_en2005rs_00_00_00_sk"/>
    <hyperlink ref="J60" r:id="rId3" location="!/view/sk/VBD_SLOVSTAT/en2001rs/v_en2001rs_00_00_00_sk"/>
    <hyperlink ref="J87" r:id="rId4" location="!/view/sk/VBD_SLOVSTAT/en2006rs/v_en2006rs_00_00_00_sk"/>
  </hyperlinks>
  <pageMargins left="0.70866141732283472" right="0.70866141732283472" top="0.74803149606299213" bottom="0.74803149606299213" header="0.31496062992125984" footer="0.31496062992125984"/>
  <pageSetup paperSize="9" scale="80" orientation="portrait" r:id="rId5"/>
  <drawing r:id="rId6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4"/>
  <sheetViews>
    <sheetView zoomScaleNormal="100" workbookViewId="0"/>
  </sheetViews>
  <sheetFormatPr defaultRowHeight="12.75" x14ac:dyDescent="0.2"/>
  <cols>
    <col min="2" max="2" width="27.5703125" customWidth="1"/>
    <col min="8" max="8" width="9.140625" style="12"/>
    <col min="9" max="9" width="45.140625" customWidth="1"/>
    <col min="10" max="10" width="35.42578125" customWidth="1"/>
    <col min="11" max="11" width="9.28515625" bestFit="1" customWidth="1"/>
    <col min="12" max="15" width="11.42578125" bestFit="1" customWidth="1"/>
  </cols>
  <sheetData>
    <row r="2" spans="1:15" x14ac:dyDescent="0.2">
      <c r="A2" s="5" t="s">
        <v>377</v>
      </c>
      <c r="C2" s="21"/>
      <c r="D2" s="17"/>
      <c r="G2" s="17"/>
      <c r="H2" s="177"/>
    </row>
    <row r="3" spans="1:15" s="12" customFormat="1" x14ac:dyDescent="0.2">
      <c r="A3" s="171" t="s">
        <v>333</v>
      </c>
      <c r="C3" s="172"/>
      <c r="H3" s="172"/>
    </row>
    <row r="4" spans="1:15" x14ac:dyDescent="0.2">
      <c r="C4" s="22"/>
      <c r="D4" s="20"/>
      <c r="G4" s="16"/>
      <c r="H4" s="178"/>
    </row>
    <row r="5" spans="1:15" x14ac:dyDescent="0.2">
      <c r="A5" s="119" t="s">
        <v>337</v>
      </c>
      <c r="B5" s="27"/>
      <c r="C5" s="173"/>
      <c r="D5" s="66"/>
      <c r="E5" s="27"/>
      <c r="F5" s="27"/>
      <c r="G5" s="66"/>
      <c r="H5" s="179"/>
    </row>
    <row r="6" spans="1:15" x14ac:dyDescent="0.2">
      <c r="A6" s="27"/>
      <c r="B6" s="27"/>
      <c r="C6" s="174"/>
      <c r="D6" s="66"/>
      <c r="E6" s="27"/>
      <c r="F6" s="27"/>
      <c r="G6" s="27"/>
      <c r="H6" s="172"/>
    </row>
    <row r="7" spans="1:15" x14ac:dyDescent="0.2">
      <c r="A7" s="125"/>
      <c r="B7" s="27"/>
      <c r="C7" s="175"/>
      <c r="D7" s="66"/>
      <c r="E7" s="27"/>
      <c r="F7" s="27"/>
      <c r="G7" s="27"/>
      <c r="H7" s="180"/>
    </row>
    <row r="8" spans="1:15" x14ac:dyDescent="0.2">
      <c r="A8" s="125"/>
      <c r="B8" s="27"/>
      <c r="C8" s="175"/>
      <c r="D8" s="66"/>
      <c r="E8" s="27"/>
      <c r="F8" s="27"/>
      <c r="G8" s="27"/>
      <c r="H8" s="180"/>
    </row>
    <row r="9" spans="1:15" x14ac:dyDescent="0.2">
      <c r="A9" s="6"/>
      <c r="C9" s="23"/>
      <c r="D9" s="16"/>
      <c r="H9" s="180"/>
    </row>
    <row r="10" spans="1:15" x14ac:dyDescent="0.2">
      <c r="J10" s="27"/>
      <c r="K10" s="47">
        <v>2017</v>
      </c>
      <c r="L10" s="47">
        <v>2018</v>
      </c>
      <c r="M10" s="47">
        <v>2019</v>
      </c>
      <c r="N10" s="47">
        <v>2020</v>
      </c>
      <c r="O10" s="47">
        <v>2021</v>
      </c>
    </row>
    <row r="11" spans="1:15" x14ac:dyDescent="0.2">
      <c r="B11" s="5"/>
      <c r="J11" s="181" t="s">
        <v>346</v>
      </c>
      <c r="K11" s="27"/>
      <c r="L11" s="27"/>
      <c r="M11" s="27"/>
      <c r="N11" s="27"/>
      <c r="O11" s="27"/>
    </row>
    <row r="12" spans="1:15" x14ac:dyDescent="0.2">
      <c r="B12" s="5"/>
      <c r="I12" s="85" t="s">
        <v>334</v>
      </c>
      <c r="J12" s="119" t="s">
        <v>337</v>
      </c>
      <c r="K12" s="60">
        <v>47790</v>
      </c>
      <c r="L12" s="60">
        <v>50931</v>
      </c>
      <c r="M12" s="60">
        <v>47869</v>
      </c>
      <c r="N12" s="60">
        <v>43443</v>
      </c>
      <c r="O12" s="60">
        <v>52245</v>
      </c>
    </row>
    <row r="13" spans="1:15" x14ac:dyDescent="0.2">
      <c r="B13" s="6"/>
      <c r="J13" s="27" t="s">
        <v>341</v>
      </c>
      <c r="K13" s="60">
        <f>K12-K14</f>
        <v>41421</v>
      </c>
      <c r="L13" s="60">
        <f t="shared" ref="L13:N13" si="0">L12-L14</f>
        <v>44574</v>
      </c>
      <c r="M13" s="60">
        <f t="shared" si="0"/>
        <v>41654</v>
      </c>
      <c r="N13" s="60">
        <f t="shared" si="0"/>
        <v>37579</v>
      </c>
      <c r="O13" s="60">
        <v>45652</v>
      </c>
    </row>
    <row r="14" spans="1:15" x14ac:dyDescent="0.2">
      <c r="B14" s="12"/>
      <c r="C14" s="12"/>
      <c r="D14" s="12"/>
      <c r="E14" s="12"/>
      <c r="F14" s="12"/>
      <c r="G14" s="12"/>
      <c r="J14" s="27" t="s">
        <v>340</v>
      </c>
      <c r="K14" s="60">
        <v>6369</v>
      </c>
      <c r="L14" s="60">
        <v>6357</v>
      </c>
      <c r="M14" s="60">
        <v>6215</v>
      </c>
      <c r="N14" s="60">
        <v>5864</v>
      </c>
      <c r="O14" s="60">
        <v>6593</v>
      </c>
    </row>
    <row r="15" spans="1:15" x14ac:dyDescent="0.2">
      <c r="B15" s="12"/>
      <c r="C15" s="12"/>
      <c r="D15" s="12"/>
      <c r="E15" s="12"/>
      <c r="F15" s="12"/>
      <c r="G15" s="12"/>
      <c r="I15" s="85" t="s">
        <v>335</v>
      </c>
      <c r="J15" s="119" t="s">
        <v>338</v>
      </c>
      <c r="K15" s="46">
        <v>176790</v>
      </c>
      <c r="L15" s="46">
        <v>177222</v>
      </c>
      <c r="M15" s="46">
        <v>187161</v>
      </c>
      <c r="N15" s="46">
        <v>168652</v>
      </c>
      <c r="O15" s="60">
        <v>154848</v>
      </c>
    </row>
    <row r="16" spans="1:15" x14ac:dyDescent="0.2">
      <c r="B16" s="12"/>
      <c r="C16" s="12"/>
      <c r="D16" s="12"/>
      <c r="E16" s="12"/>
      <c r="F16" s="12"/>
      <c r="G16" s="12"/>
      <c r="J16" s="27" t="s">
        <v>341</v>
      </c>
      <c r="K16" s="60">
        <f>K15-K17</f>
        <v>47951</v>
      </c>
      <c r="L16" s="60">
        <f t="shared" ref="L16" si="1">L15-L17</f>
        <v>48317</v>
      </c>
      <c r="M16" s="60">
        <f t="shared" ref="M16" si="2">M15-M17</f>
        <v>44268</v>
      </c>
      <c r="N16" s="60">
        <f t="shared" ref="N16" si="3">N15-N17</f>
        <v>40719</v>
      </c>
      <c r="O16" s="60">
        <v>39967</v>
      </c>
    </row>
    <row r="17" spans="1:15" x14ac:dyDescent="0.2">
      <c r="B17" s="12"/>
      <c r="C17" s="12"/>
      <c r="D17" s="12"/>
      <c r="E17" s="12"/>
      <c r="F17" s="12"/>
      <c r="G17" s="12"/>
      <c r="J17" s="27" t="s">
        <v>340</v>
      </c>
      <c r="K17" s="46">
        <v>128839</v>
      </c>
      <c r="L17" s="46">
        <v>128905</v>
      </c>
      <c r="M17" s="46">
        <v>142893</v>
      </c>
      <c r="N17" s="46">
        <v>127933</v>
      </c>
      <c r="O17" s="60">
        <v>114881</v>
      </c>
    </row>
    <row r="18" spans="1:15" x14ac:dyDescent="0.2">
      <c r="B18" s="12"/>
      <c r="C18" s="12"/>
      <c r="D18" s="12"/>
      <c r="E18" s="12"/>
      <c r="F18" s="12"/>
      <c r="G18" s="12"/>
      <c r="I18" s="85" t="s">
        <v>336</v>
      </c>
      <c r="J18" s="119" t="s">
        <v>339</v>
      </c>
      <c r="K18" s="46">
        <v>1780</v>
      </c>
      <c r="L18" s="46">
        <v>1240</v>
      </c>
      <c r="M18" s="46">
        <v>1509</v>
      </c>
      <c r="N18" s="46">
        <v>1599</v>
      </c>
      <c r="O18" s="60">
        <v>1905</v>
      </c>
    </row>
    <row r="19" spans="1:15" x14ac:dyDescent="0.2">
      <c r="B19" s="12"/>
      <c r="C19" s="12"/>
      <c r="D19" s="12"/>
      <c r="E19" s="12"/>
      <c r="F19" s="12"/>
      <c r="G19" s="12"/>
      <c r="J19" s="27" t="s">
        <v>341</v>
      </c>
      <c r="K19" s="60">
        <f>K18-K20</f>
        <v>1765</v>
      </c>
      <c r="L19" s="60">
        <f t="shared" ref="L19" si="4">L18-L20</f>
        <v>1210</v>
      </c>
      <c r="M19" s="60">
        <f t="shared" ref="M19" si="5">M18-M20</f>
        <v>1479</v>
      </c>
      <c r="N19" s="60">
        <f t="shared" ref="N19" si="6">N18-N20</f>
        <v>1580</v>
      </c>
      <c r="O19" s="60">
        <v>1888</v>
      </c>
    </row>
    <row r="20" spans="1:15" x14ac:dyDescent="0.2">
      <c r="B20" s="12"/>
      <c r="C20" s="12"/>
      <c r="D20" s="12"/>
      <c r="E20" s="12"/>
      <c r="F20" s="12"/>
      <c r="G20" s="12"/>
      <c r="J20" s="27" t="s">
        <v>340</v>
      </c>
      <c r="K20" s="46">
        <v>15</v>
      </c>
      <c r="L20" s="46">
        <v>30</v>
      </c>
      <c r="M20" s="46">
        <v>30</v>
      </c>
      <c r="N20" s="46">
        <v>19</v>
      </c>
      <c r="O20" s="60">
        <v>17</v>
      </c>
    </row>
    <row r="21" spans="1:15" x14ac:dyDescent="0.2">
      <c r="B21" s="12"/>
      <c r="C21" s="12"/>
      <c r="D21" s="12"/>
      <c r="E21" s="12"/>
      <c r="F21" s="12"/>
      <c r="G21" s="12"/>
      <c r="J21" s="181" t="s">
        <v>347</v>
      </c>
      <c r="K21" s="27"/>
      <c r="L21" s="27"/>
      <c r="M21" s="27"/>
      <c r="N21" s="27"/>
      <c r="O21" s="60"/>
    </row>
    <row r="22" spans="1:15" x14ac:dyDescent="0.2">
      <c r="A22" s="119" t="s">
        <v>338</v>
      </c>
      <c r="B22" s="27"/>
      <c r="C22" s="27"/>
      <c r="D22" s="27"/>
      <c r="E22" s="27"/>
      <c r="F22" s="27"/>
      <c r="G22" s="27"/>
      <c r="J22" s="181"/>
      <c r="K22" s="27"/>
      <c r="L22" s="27"/>
      <c r="M22" s="27"/>
      <c r="N22" s="27"/>
      <c r="O22" s="60"/>
    </row>
    <row r="23" spans="1:15" x14ac:dyDescent="0.2">
      <c r="A23" s="27"/>
      <c r="B23" s="27"/>
      <c r="C23" s="174"/>
      <c r="D23" s="66"/>
      <c r="E23" s="27"/>
      <c r="F23" s="27"/>
      <c r="G23" s="27"/>
      <c r="H23" s="172"/>
    </row>
    <row r="24" spans="1:15" x14ac:dyDescent="0.2">
      <c r="A24" s="125"/>
      <c r="B24" s="27"/>
      <c r="C24" s="175"/>
      <c r="D24" s="66"/>
      <c r="E24" s="27"/>
      <c r="F24" s="27"/>
      <c r="G24" s="27"/>
      <c r="H24" s="180"/>
    </row>
    <row r="25" spans="1:15" x14ac:dyDescent="0.2">
      <c r="A25" s="125"/>
      <c r="B25" s="27"/>
      <c r="C25" s="175"/>
      <c r="D25" s="66"/>
      <c r="E25" s="27"/>
      <c r="F25" s="27"/>
      <c r="G25" s="27"/>
      <c r="H25" s="180"/>
    </row>
    <row r="26" spans="1:15" x14ac:dyDescent="0.2">
      <c r="A26" s="6"/>
      <c r="C26" s="23"/>
      <c r="D26" s="16"/>
      <c r="H26" s="180"/>
    </row>
    <row r="28" spans="1:15" x14ac:dyDescent="0.2">
      <c r="B28" s="5"/>
    </row>
    <row r="29" spans="1:15" x14ac:dyDescent="0.2">
      <c r="B29" s="5"/>
    </row>
    <row r="30" spans="1:15" x14ac:dyDescent="0.2">
      <c r="B30" s="6"/>
    </row>
    <row r="31" spans="1:15" x14ac:dyDescent="0.2">
      <c r="B31" s="12"/>
      <c r="C31" s="12"/>
      <c r="D31" s="12"/>
      <c r="E31" s="12"/>
      <c r="F31" s="12"/>
      <c r="G31" s="12"/>
    </row>
    <row r="32" spans="1:15" s="12" customFormat="1" x14ac:dyDescent="0.2">
      <c r="A32"/>
    </row>
    <row r="33" spans="1:15" s="12" customFormat="1" x14ac:dyDescent="0.2">
      <c r="A33"/>
    </row>
    <row r="34" spans="1:15" s="12" customFormat="1" x14ac:dyDescent="0.2">
      <c r="A34"/>
    </row>
    <row r="35" spans="1:15" s="12" customFormat="1" x14ac:dyDescent="0.2">
      <c r="A35"/>
    </row>
    <row r="36" spans="1:15" s="12" customFormat="1" x14ac:dyDescent="0.2">
      <c r="A36"/>
      <c r="J36" s="42"/>
      <c r="K36" s="19"/>
      <c r="L36" s="19"/>
      <c r="M36" s="19"/>
      <c r="N36" s="19"/>
      <c r="O36" s="19"/>
    </row>
    <row r="37" spans="1:15" s="12" customFormat="1" x14ac:dyDescent="0.2">
      <c r="A37"/>
      <c r="J37" s="42"/>
      <c r="K37" s="19"/>
      <c r="L37" s="75"/>
      <c r="M37" s="75"/>
      <c r="N37" s="75"/>
      <c r="O37" s="75"/>
    </row>
    <row r="38" spans="1:15" s="12" customFormat="1" x14ac:dyDescent="0.2">
      <c r="A38"/>
      <c r="K38" s="19"/>
      <c r="L38" s="19"/>
      <c r="M38" s="19"/>
      <c r="N38" s="19"/>
      <c r="O38" s="19"/>
    </row>
    <row r="39" spans="1:15" s="12" customFormat="1" x14ac:dyDescent="0.2">
      <c r="A39"/>
      <c r="K39" s="19"/>
      <c r="L39" s="19"/>
      <c r="M39" s="19"/>
      <c r="N39" s="19"/>
      <c r="O39" s="19"/>
    </row>
    <row r="40" spans="1:15" s="12" customFormat="1" x14ac:dyDescent="0.2">
      <c r="A40"/>
      <c r="K40" s="19"/>
      <c r="L40" s="19"/>
      <c r="M40" s="19"/>
      <c r="N40" s="19"/>
      <c r="O40" s="19"/>
    </row>
    <row r="41" spans="1:15" s="12" customFormat="1" x14ac:dyDescent="0.2">
      <c r="A41" s="119" t="s">
        <v>339</v>
      </c>
      <c r="B41" s="27"/>
      <c r="C41" s="173"/>
      <c r="D41" s="66"/>
      <c r="E41" s="27"/>
      <c r="F41" s="27"/>
      <c r="G41" s="66"/>
      <c r="H41" s="179"/>
    </row>
    <row r="42" spans="1:15" s="12" customFormat="1" x14ac:dyDescent="0.2">
      <c r="A42" s="27"/>
      <c r="B42" s="27"/>
      <c r="C42" s="174"/>
      <c r="D42" s="66"/>
      <c r="E42" s="27"/>
      <c r="F42" s="27"/>
      <c r="G42" s="27"/>
      <c r="H42" s="172"/>
    </row>
    <row r="43" spans="1:15" s="12" customFormat="1" x14ac:dyDescent="0.2">
      <c r="A43" s="125"/>
      <c r="B43" s="27"/>
      <c r="C43" s="175"/>
      <c r="D43" s="66"/>
      <c r="E43" s="27"/>
      <c r="F43" s="27"/>
      <c r="G43" s="27"/>
      <c r="H43" s="180"/>
    </row>
    <row r="44" spans="1:15" s="12" customFormat="1" x14ac:dyDescent="0.2">
      <c r="A44" s="125"/>
      <c r="B44" s="27"/>
      <c r="C44" s="175"/>
      <c r="D44" s="66"/>
      <c r="E44" s="27"/>
      <c r="F44" s="27"/>
      <c r="G44" s="27"/>
      <c r="H44" s="180"/>
    </row>
    <row r="45" spans="1:15" s="12" customFormat="1" x14ac:dyDescent="0.2">
      <c r="A45" s="6"/>
      <c r="B45"/>
      <c r="C45" s="23"/>
      <c r="D45" s="16"/>
      <c r="E45"/>
      <c r="F45"/>
      <c r="G45"/>
      <c r="H45" s="180"/>
    </row>
    <row r="46" spans="1:15" s="12" customFormat="1" x14ac:dyDescent="0.2">
      <c r="A46"/>
      <c r="B46"/>
      <c r="C46"/>
      <c r="D46"/>
      <c r="E46"/>
      <c r="F46"/>
      <c r="G46"/>
    </row>
    <row r="47" spans="1:15" s="12" customFormat="1" x14ac:dyDescent="0.2">
      <c r="A47"/>
      <c r="B47" s="5"/>
      <c r="C47"/>
      <c r="D47"/>
      <c r="E47"/>
      <c r="F47"/>
      <c r="G47"/>
    </row>
    <row r="48" spans="1:15" s="12" customFormat="1" x14ac:dyDescent="0.2">
      <c r="A48"/>
      <c r="B48" s="5"/>
      <c r="C48"/>
      <c r="D48"/>
      <c r="E48"/>
      <c r="F48"/>
      <c r="G48"/>
    </row>
    <row r="49" spans="1:8" s="12" customFormat="1" x14ac:dyDescent="0.2">
      <c r="A49"/>
      <c r="B49" s="6"/>
      <c r="C49"/>
      <c r="D49"/>
      <c r="E49"/>
      <c r="F49"/>
      <c r="G49"/>
    </row>
    <row r="50" spans="1:8" s="12" customFormat="1" x14ac:dyDescent="0.2">
      <c r="A50"/>
    </row>
    <row r="51" spans="1:8" s="12" customFormat="1" x14ac:dyDescent="0.2">
      <c r="A51"/>
    </row>
    <row r="52" spans="1:8" s="12" customFormat="1" x14ac:dyDescent="0.2">
      <c r="A52"/>
    </row>
    <row r="53" spans="1:8" s="12" customFormat="1" x14ac:dyDescent="0.2">
      <c r="A53"/>
    </row>
    <row r="54" spans="1:8" s="12" customFormat="1" x14ac:dyDescent="0.2">
      <c r="A54"/>
    </row>
    <row r="55" spans="1:8" s="12" customFormat="1" x14ac:dyDescent="0.2">
      <c r="A55"/>
    </row>
    <row r="56" spans="1:8" s="12" customFormat="1" x14ac:dyDescent="0.2">
      <c r="A56"/>
    </row>
    <row r="57" spans="1:8" s="12" customFormat="1" x14ac:dyDescent="0.2">
      <c r="A57"/>
    </row>
    <row r="58" spans="1:8" s="12" customFormat="1" x14ac:dyDescent="0.2">
      <c r="A58"/>
    </row>
    <row r="59" spans="1:8" s="12" customFormat="1" x14ac:dyDescent="0.2">
      <c r="A59"/>
    </row>
    <row r="60" spans="1:8" s="12" customFormat="1" x14ac:dyDescent="0.2">
      <c r="A60" s="6"/>
      <c r="B60"/>
      <c r="C60" s="23"/>
      <c r="D60" s="16"/>
      <c r="E60"/>
      <c r="F60"/>
      <c r="G60"/>
      <c r="H60" s="180"/>
    </row>
    <row r="61" spans="1:8" s="12" customFormat="1" x14ac:dyDescent="0.2">
      <c r="A61"/>
      <c r="B61"/>
      <c r="C61"/>
      <c r="D61"/>
      <c r="E61"/>
      <c r="F61"/>
      <c r="G61"/>
    </row>
    <row r="62" spans="1:8" s="12" customFormat="1" x14ac:dyDescent="0.2">
      <c r="A62"/>
      <c r="B62" s="5"/>
      <c r="C62"/>
      <c r="D62"/>
      <c r="E62"/>
      <c r="F62"/>
      <c r="G62"/>
    </row>
    <row r="63" spans="1:8" s="12" customFormat="1" x14ac:dyDescent="0.2">
      <c r="A63"/>
      <c r="B63" s="5"/>
      <c r="C63"/>
      <c r="D63"/>
      <c r="E63"/>
      <c r="F63"/>
      <c r="G63"/>
    </row>
    <row r="64" spans="1:8" x14ac:dyDescent="0.2">
      <c r="B64" s="6"/>
    </row>
    <row r="65" spans="2:7" x14ac:dyDescent="0.2">
      <c r="B65" s="12"/>
      <c r="C65" s="12"/>
      <c r="D65" s="12"/>
      <c r="E65" s="12"/>
      <c r="F65" s="12"/>
      <c r="G65" s="12"/>
    </row>
    <row r="66" spans="2:7" x14ac:dyDescent="0.2">
      <c r="B66" s="12"/>
      <c r="C66" s="12"/>
      <c r="D66" s="12"/>
      <c r="E66" s="12"/>
      <c r="F66" s="12"/>
      <c r="G66" s="12"/>
    </row>
    <row r="67" spans="2:7" x14ac:dyDescent="0.2">
      <c r="B67" s="12"/>
      <c r="C67" s="12"/>
      <c r="D67" s="12"/>
      <c r="E67" s="12"/>
      <c r="F67" s="12"/>
      <c r="G67" s="12"/>
    </row>
    <row r="68" spans="2:7" x14ac:dyDescent="0.2">
      <c r="B68" s="12"/>
      <c r="C68" s="12"/>
      <c r="D68" s="12"/>
      <c r="E68" s="12"/>
      <c r="F68" s="12"/>
      <c r="G68" s="12"/>
    </row>
    <row r="69" spans="2:7" x14ac:dyDescent="0.2">
      <c r="B69" s="12"/>
      <c r="C69" s="12"/>
      <c r="D69" s="12"/>
      <c r="E69" s="12"/>
      <c r="F69" s="12"/>
      <c r="G69" s="12"/>
    </row>
    <row r="70" spans="2:7" x14ac:dyDescent="0.2">
      <c r="B70" s="12"/>
      <c r="C70" s="12"/>
      <c r="D70" s="12"/>
      <c r="E70" s="12"/>
      <c r="F70" s="12"/>
      <c r="G70" s="12"/>
    </row>
    <row r="71" spans="2:7" x14ac:dyDescent="0.2">
      <c r="B71" s="12"/>
      <c r="C71" s="12"/>
      <c r="D71" s="12"/>
      <c r="E71" s="12"/>
      <c r="F71" s="12"/>
      <c r="G71" s="12"/>
    </row>
    <row r="72" spans="2:7" x14ac:dyDescent="0.2">
      <c r="B72" s="12"/>
      <c r="C72" s="12"/>
      <c r="D72" s="12"/>
      <c r="E72" s="12"/>
      <c r="F72" s="12"/>
      <c r="G72" s="12"/>
    </row>
    <row r="73" spans="2:7" x14ac:dyDescent="0.2">
      <c r="B73" s="12"/>
      <c r="C73" s="12"/>
      <c r="D73" s="12"/>
      <c r="E73" s="12"/>
      <c r="F73" s="12"/>
      <c r="G73" s="12"/>
    </row>
    <row r="74" spans="2:7" x14ac:dyDescent="0.2">
      <c r="B74" s="12"/>
      <c r="C74" s="12"/>
      <c r="D74" s="12"/>
      <c r="E74" s="12"/>
      <c r="F74" s="12"/>
      <c r="G74" s="12"/>
    </row>
  </sheetData>
  <hyperlinks>
    <hyperlink ref="I12" r:id="rId1" location="!/view/sk/VBD_SK_WIN/do1005rs/v_do1005rs_00_00_00_sk"/>
    <hyperlink ref="I15" r:id="rId2" location="!/view/sk/VBD_SK_WIN/do1007rs/v_do1007rs_00_00_00_sk"/>
    <hyperlink ref="I18" r:id="rId3" location="!/view/sk/VBD_SK_WIN/do1008rs/v_do1008rs_00_00_00_sk"/>
  </hyperlinks>
  <pageMargins left="0.70866141732283472" right="0.70866141732283472" top="0.74803149606299213" bottom="0.74803149606299213" header="0.31496062992125984" footer="0.31496062992125984"/>
  <pageSetup paperSize="9" scale="80" orientation="portrait" r:id="rId4"/>
  <drawing r:id="rId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47"/>
  <sheetViews>
    <sheetView workbookViewId="0"/>
  </sheetViews>
  <sheetFormatPr defaultRowHeight="12.75" x14ac:dyDescent="0.2"/>
  <cols>
    <col min="15" max="15" width="29" customWidth="1"/>
    <col min="16" max="16" width="34" customWidth="1"/>
    <col min="17" max="17" width="10.7109375" customWidth="1"/>
  </cols>
  <sheetData>
    <row r="2" spans="1:25" x14ac:dyDescent="0.2">
      <c r="A2" s="153" t="s">
        <v>379</v>
      </c>
      <c r="B2" s="5"/>
    </row>
    <row r="3" spans="1:25" x14ac:dyDescent="0.2">
      <c r="A3" s="154" t="s">
        <v>380</v>
      </c>
    </row>
    <row r="8" spans="1:25" x14ac:dyDescent="0.2">
      <c r="O8" s="85" t="s">
        <v>378</v>
      </c>
      <c r="P8" s="12"/>
      <c r="Q8" s="12"/>
      <c r="R8" s="12"/>
      <c r="S8" s="12"/>
      <c r="T8" s="12"/>
      <c r="U8" s="12"/>
      <c r="V8" s="12"/>
      <c r="W8" s="12"/>
      <c r="X8" s="12"/>
    </row>
    <row r="10" spans="1:25" x14ac:dyDescent="0.2">
      <c r="O10" s="27"/>
      <c r="P10" s="27"/>
      <c r="Q10" s="217">
        <v>2021</v>
      </c>
      <c r="R10" s="217"/>
      <c r="S10" s="42"/>
      <c r="T10" s="42"/>
      <c r="U10" s="42"/>
      <c r="V10" s="42"/>
      <c r="W10" s="42"/>
      <c r="X10" s="42"/>
      <c r="Y10" s="2"/>
    </row>
    <row r="11" spans="1:25" ht="25.5" x14ac:dyDescent="0.2">
      <c r="O11" s="27"/>
      <c r="P11" s="27"/>
      <c r="Q11" s="78" t="s">
        <v>388</v>
      </c>
      <c r="R11" s="189" t="s">
        <v>16</v>
      </c>
      <c r="S11" s="19"/>
      <c r="T11" s="19"/>
      <c r="U11" s="19"/>
      <c r="V11" s="19"/>
      <c r="W11" s="19"/>
      <c r="X11" s="19"/>
      <c r="Y11" s="2"/>
    </row>
    <row r="12" spans="1:25" x14ac:dyDescent="0.2">
      <c r="O12" s="80" t="s">
        <v>0</v>
      </c>
      <c r="P12" s="27"/>
      <c r="Q12" s="46">
        <v>2724587</v>
      </c>
      <c r="R12" s="66">
        <f t="shared" ref="R12:R20" si="0">Q12*100/$Q$12</f>
        <v>100</v>
      </c>
      <c r="S12" s="164"/>
      <c r="T12" s="164"/>
      <c r="U12" s="164"/>
      <c r="V12" s="164"/>
      <c r="W12" s="164"/>
      <c r="X12" s="164"/>
      <c r="Y12" s="16"/>
    </row>
    <row r="13" spans="1:25" x14ac:dyDescent="0.2">
      <c r="O13" s="80" t="s">
        <v>8</v>
      </c>
      <c r="P13" s="27"/>
      <c r="Q13" s="46">
        <v>477897</v>
      </c>
      <c r="R13" s="66">
        <f t="shared" si="0"/>
        <v>17.54016296781861</v>
      </c>
    </row>
    <row r="14" spans="1:25" x14ac:dyDescent="0.2">
      <c r="O14" s="80" t="s">
        <v>9</v>
      </c>
      <c r="P14" s="27"/>
      <c r="Q14" s="46">
        <v>213909</v>
      </c>
      <c r="R14" s="66">
        <f t="shared" si="0"/>
        <v>7.8510614636273317</v>
      </c>
    </row>
    <row r="15" spans="1:25" x14ac:dyDescent="0.2">
      <c r="O15" s="80" t="s">
        <v>10</v>
      </c>
      <c r="P15" s="27"/>
      <c r="Q15" s="46">
        <v>180141</v>
      </c>
      <c r="R15" s="66">
        <f t="shared" si="0"/>
        <v>6.6116809630230193</v>
      </c>
    </row>
    <row r="16" spans="1:25" x14ac:dyDescent="0.2">
      <c r="O16" s="80" t="s">
        <v>11</v>
      </c>
      <c r="P16" s="27"/>
      <c r="Q16" s="46">
        <v>146291</v>
      </c>
      <c r="R16" s="66">
        <f t="shared" si="0"/>
        <v>5.3692908319682946</v>
      </c>
    </row>
    <row r="17" spans="1:18" x14ac:dyDescent="0.2">
      <c r="O17" s="80" t="s">
        <v>12</v>
      </c>
      <c r="P17" s="27"/>
      <c r="Q17" s="46">
        <v>632827</v>
      </c>
      <c r="R17" s="66">
        <f t="shared" si="0"/>
        <v>23.226529378581048</v>
      </c>
    </row>
    <row r="18" spans="1:18" x14ac:dyDescent="0.2">
      <c r="O18" s="80" t="s">
        <v>13</v>
      </c>
      <c r="P18" s="27"/>
      <c r="Q18" s="46">
        <v>347569</v>
      </c>
      <c r="R18" s="66">
        <f t="shared" si="0"/>
        <v>12.756759097800877</v>
      </c>
    </row>
    <row r="19" spans="1:18" x14ac:dyDescent="0.2">
      <c r="O19" s="80" t="s">
        <v>14</v>
      </c>
      <c r="P19" s="27"/>
      <c r="Q19" s="46">
        <v>526785</v>
      </c>
      <c r="R19" s="66">
        <f t="shared" si="0"/>
        <v>19.334489961230823</v>
      </c>
    </row>
    <row r="20" spans="1:18" x14ac:dyDescent="0.2">
      <c r="O20" s="80" t="s">
        <v>15</v>
      </c>
      <c r="P20" s="27"/>
      <c r="Q20" s="46">
        <v>199168</v>
      </c>
      <c r="R20" s="66">
        <f t="shared" si="0"/>
        <v>7.3100253359499989</v>
      </c>
    </row>
    <row r="31" spans="1:18" x14ac:dyDescent="0.2">
      <c r="A31" s="5" t="s">
        <v>382</v>
      </c>
    </row>
    <row r="32" spans="1:18" x14ac:dyDescent="0.2">
      <c r="A32" s="154" t="s">
        <v>381</v>
      </c>
    </row>
    <row r="36" spans="15:21" x14ac:dyDescent="0.2">
      <c r="O36" s="215" t="s">
        <v>383</v>
      </c>
      <c r="P36" s="215"/>
    </row>
    <row r="38" spans="15:21" x14ac:dyDescent="0.2">
      <c r="O38" s="119"/>
      <c r="P38" s="119"/>
      <c r="Q38" s="47">
        <v>2017</v>
      </c>
      <c r="R38" s="47">
        <v>2018</v>
      </c>
      <c r="S38" s="47">
        <v>2019</v>
      </c>
      <c r="T38" s="47">
        <v>2020</v>
      </c>
      <c r="U38" s="47">
        <v>2021</v>
      </c>
    </row>
    <row r="39" spans="15:21" x14ac:dyDescent="0.2">
      <c r="O39" s="119" t="s">
        <v>385</v>
      </c>
      <c r="P39" s="120" t="s">
        <v>386</v>
      </c>
      <c r="Q39" s="27"/>
      <c r="R39" s="27"/>
      <c r="S39" s="27"/>
      <c r="T39" s="27"/>
      <c r="U39" s="27"/>
    </row>
    <row r="40" spans="15:21" x14ac:dyDescent="0.2">
      <c r="O40" s="27" t="s">
        <v>391</v>
      </c>
      <c r="P40" s="118" t="s">
        <v>389</v>
      </c>
      <c r="Q40" s="46">
        <v>1233</v>
      </c>
      <c r="R40" s="46">
        <v>1315</v>
      </c>
      <c r="S40" s="46">
        <v>1399</v>
      </c>
      <c r="T40" s="46">
        <v>1460</v>
      </c>
      <c r="U40" s="46">
        <v>1404.8925050432199</v>
      </c>
    </row>
    <row r="41" spans="15:21" x14ac:dyDescent="0.2">
      <c r="O41" s="27" t="s">
        <v>392</v>
      </c>
      <c r="P41" s="118" t="s">
        <v>390</v>
      </c>
      <c r="Q41" s="46">
        <v>960</v>
      </c>
      <c r="R41" s="46">
        <v>1024</v>
      </c>
      <c r="S41" s="46">
        <v>1116</v>
      </c>
      <c r="T41" s="46">
        <v>1198</v>
      </c>
      <c r="U41" s="46">
        <v>1264.4000000000001</v>
      </c>
    </row>
    <row r="42" spans="15:21" ht="40.5" customHeight="1" x14ac:dyDescent="0.2">
      <c r="O42" s="68" t="s">
        <v>396</v>
      </c>
      <c r="P42" s="190" t="s">
        <v>402</v>
      </c>
      <c r="Q42" s="45">
        <f>Q40*100/Q41-100</f>
        <v>28.4375</v>
      </c>
      <c r="R42" s="45">
        <f t="shared" ref="R42:U42" si="1">R40*100/R41-100</f>
        <v>28.41796875</v>
      </c>
      <c r="S42" s="45">
        <f t="shared" si="1"/>
        <v>25.358422939068106</v>
      </c>
      <c r="T42" s="45">
        <f t="shared" si="1"/>
        <v>21.869782971619372</v>
      </c>
      <c r="U42" s="45">
        <f t="shared" si="1"/>
        <v>11.111397108764621</v>
      </c>
    </row>
    <row r="43" spans="15:21" x14ac:dyDescent="0.2">
      <c r="O43" s="119"/>
      <c r="P43" s="120"/>
      <c r="Q43" s="27"/>
      <c r="R43" s="27"/>
      <c r="S43" s="27"/>
      <c r="T43" s="27"/>
      <c r="U43" s="27"/>
    </row>
    <row r="44" spans="15:21" ht="25.5" x14ac:dyDescent="0.2">
      <c r="O44" s="192" t="s">
        <v>384</v>
      </c>
      <c r="P44" s="193" t="s">
        <v>387</v>
      </c>
      <c r="Q44" s="27"/>
      <c r="R44" s="27"/>
      <c r="S44" s="27"/>
      <c r="T44" s="27"/>
      <c r="U44" s="27"/>
    </row>
    <row r="45" spans="15:21" ht="38.25" x14ac:dyDescent="0.2">
      <c r="O45" s="195" t="s">
        <v>393</v>
      </c>
      <c r="P45" s="194" t="s">
        <v>397</v>
      </c>
      <c r="Q45" s="46">
        <v>476.1</v>
      </c>
      <c r="R45" s="46">
        <v>492.5</v>
      </c>
      <c r="S45" s="46">
        <v>510.1</v>
      </c>
      <c r="T45" s="46">
        <v>534.5</v>
      </c>
      <c r="U45" s="46">
        <v>555.20000000000005</v>
      </c>
    </row>
    <row r="46" spans="15:21" ht="38.25" x14ac:dyDescent="0.2">
      <c r="O46" s="195" t="s">
        <v>394</v>
      </c>
      <c r="P46" s="194" t="s">
        <v>398</v>
      </c>
      <c r="Q46" s="46">
        <v>382.3</v>
      </c>
      <c r="R46" s="46">
        <v>396.2</v>
      </c>
      <c r="S46" s="46">
        <v>411.2</v>
      </c>
      <c r="T46" s="46">
        <v>440.3</v>
      </c>
      <c r="U46" s="46">
        <v>457.3</v>
      </c>
    </row>
    <row r="47" spans="15:21" ht="41.25" customHeight="1" x14ac:dyDescent="0.2">
      <c r="O47" s="195" t="s">
        <v>395</v>
      </c>
      <c r="P47" s="194" t="s">
        <v>399</v>
      </c>
      <c r="Q47" s="45">
        <f>Q45*100/Q46-100</f>
        <v>24.535704943761445</v>
      </c>
      <c r="R47" s="45">
        <f t="shared" ref="R47:U47" si="2">R45*100/R46-100</f>
        <v>24.30590610802625</v>
      </c>
      <c r="S47" s="45">
        <f t="shared" si="2"/>
        <v>24.051556420233467</v>
      </c>
      <c r="T47" s="45">
        <f t="shared" si="2"/>
        <v>21.394503747444915</v>
      </c>
      <c r="U47" s="45">
        <f t="shared" si="2"/>
        <v>21.408265908593933</v>
      </c>
    </row>
  </sheetData>
  <mergeCells count="2">
    <mergeCell ref="O36:P36"/>
    <mergeCell ref="Q10:R10"/>
  </mergeCells>
  <hyperlinks>
    <hyperlink ref="O8" r:id="rId1" location="!/view/sk/vbd_sk_win2/cr3807qr/v_cr3807qr_00_00_00_sk"/>
  </hyperlinks>
  <pageMargins left="0.70866141732283472" right="0.70866141732283472" top="0.74803149606299213" bottom="0.74803149606299213" header="0.31496062992125984" footer="0.31496062992125984"/>
  <pageSetup paperSize="9" scale="70" orientation="portrait" r:id="rId2"/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workbookViewId="0"/>
  </sheetViews>
  <sheetFormatPr defaultRowHeight="12.75" x14ac:dyDescent="0.2"/>
  <cols>
    <col min="15" max="15" width="24" customWidth="1"/>
  </cols>
  <sheetData>
    <row r="1" spans="1:18" x14ac:dyDescent="0.2">
      <c r="B1" s="12"/>
      <c r="C1" s="12"/>
      <c r="D1" s="12"/>
      <c r="N1" s="218" t="s">
        <v>405</v>
      </c>
      <c r="O1" s="218"/>
      <c r="P1" s="197"/>
      <c r="Q1" s="197"/>
      <c r="R1" s="12"/>
    </row>
    <row r="2" spans="1:18" x14ac:dyDescent="0.2">
      <c r="A2" s="5" t="s">
        <v>403</v>
      </c>
    </row>
    <row r="3" spans="1:18" x14ac:dyDescent="0.2">
      <c r="A3" s="154" t="s">
        <v>404</v>
      </c>
      <c r="N3" s="196"/>
      <c r="O3" s="47">
        <v>2020</v>
      </c>
    </row>
    <row r="4" spans="1:18" ht="25.5" x14ac:dyDescent="0.2">
      <c r="N4" s="27"/>
      <c r="O4" s="78" t="s">
        <v>407</v>
      </c>
    </row>
    <row r="5" spans="1:18" ht="38.25" x14ac:dyDescent="0.2">
      <c r="N5" s="27"/>
      <c r="O5" s="198" t="s">
        <v>406</v>
      </c>
    </row>
    <row r="6" spans="1:18" x14ac:dyDescent="0.2">
      <c r="N6" s="27" t="s">
        <v>22</v>
      </c>
      <c r="O6" s="199">
        <v>129.1</v>
      </c>
    </row>
    <row r="7" spans="1:18" x14ac:dyDescent="0.2">
      <c r="N7" s="27" t="s">
        <v>23</v>
      </c>
      <c r="O7" s="199">
        <v>48.8</v>
      </c>
    </row>
    <row r="8" spans="1:18" x14ac:dyDescent="0.2">
      <c r="N8" s="27" t="s">
        <v>24</v>
      </c>
      <c r="O8" s="199">
        <v>85</v>
      </c>
    </row>
    <row r="9" spans="1:18" x14ac:dyDescent="0.2">
      <c r="N9" s="27" t="s">
        <v>25</v>
      </c>
      <c r="O9" s="199">
        <v>117.4</v>
      </c>
    </row>
    <row r="10" spans="1:18" x14ac:dyDescent="0.2">
      <c r="N10" s="27" t="s">
        <v>26</v>
      </c>
      <c r="O10" s="199">
        <v>103.1</v>
      </c>
    </row>
    <row r="11" spans="1:18" x14ac:dyDescent="0.2">
      <c r="N11" s="27" t="s">
        <v>27</v>
      </c>
      <c r="O11" s="199">
        <v>78.7</v>
      </c>
    </row>
    <row r="12" spans="1:18" x14ac:dyDescent="0.2">
      <c r="N12" s="27" t="s">
        <v>28</v>
      </c>
      <c r="O12" s="199">
        <v>194.9</v>
      </c>
    </row>
    <row r="13" spans="1:18" x14ac:dyDescent="0.2">
      <c r="N13" s="27" t="s">
        <v>29</v>
      </c>
      <c r="O13" s="199">
        <v>72.900000000000006</v>
      </c>
    </row>
    <row r="14" spans="1:18" x14ac:dyDescent="0.2">
      <c r="N14" s="27" t="s">
        <v>30</v>
      </c>
      <c r="O14" s="199">
        <v>98.6</v>
      </c>
    </row>
    <row r="15" spans="1:18" x14ac:dyDescent="0.2">
      <c r="N15" s="27" t="s">
        <v>31</v>
      </c>
      <c r="O15" s="199">
        <v>117.8</v>
      </c>
    </row>
    <row r="16" spans="1:18" x14ac:dyDescent="0.2">
      <c r="N16" s="27" t="s">
        <v>32</v>
      </c>
      <c r="O16" s="199">
        <v>72.900000000000006</v>
      </c>
    </row>
    <row r="17" spans="14:15" x14ac:dyDescent="0.2">
      <c r="N17" s="27" t="s">
        <v>33</v>
      </c>
      <c r="O17" s="199">
        <v>105.6</v>
      </c>
    </row>
    <row r="18" spans="14:15" x14ac:dyDescent="0.2">
      <c r="N18" s="27" t="s">
        <v>34</v>
      </c>
      <c r="O18" s="199">
        <v>83.3</v>
      </c>
    </row>
    <row r="19" spans="14:15" x14ac:dyDescent="0.2">
      <c r="N19" s="27" t="s">
        <v>35</v>
      </c>
      <c r="O19" s="199">
        <v>68.599999999999994</v>
      </c>
    </row>
    <row r="20" spans="14:15" x14ac:dyDescent="0.2">
      <c r="N20" s="27" t="s">
        <v>36</v>
      </c>
      <c r="O20" s="199">
        <v>78.5</v>
      </c>
    </row>
    <row r="21" spans="14:15" x14ac:dyDescent="0.2">
      <c r="N21" s="27" t="s">
        <v>37</v>
      </c>
      <c r="O21" s="199">
        <v>162.1</v>
      </c>
    </row>
    <row r="22" spans="14:15" x14ac:dyDescent="0.2">
      <c r="N22" s="27" t="s">
        <v>38</v>
      </c>
      <c r="O22" s="199">
        <v>70.8</v>
      </c>
    </row>
    <row r="23" spans="14:15" x14ac:dyDescent="0.2">
      <c r="N23" s="27" t="s">
        <v>39</v>
      </c>
      <c r="O23" s="199">
        <v>94.3</v>
      </c>
    </row>
    <row r="24" spans="14:15" x14ac:dyDescent="0.2">
      <c r="N24" s="27" t="s">
        <v>40</v>
      </c>
      <c r="O24" s="199">
        <v>108.3</v>
      </c>
    </row>
    <row r="25" spans="14:15" x14ac:dyDescent="0.2">
      <c r="N25" s="27" t="s">
        <v>41</v>
      </c>
      <c r="O25" s="199">
        <v>115.3</v>
      </c>
    </row>
    <row r="26" spans="14:15" x14ac:dyDescent="0.2">
      <c r="N26" s="27" t="s">
        <v>42</v>
      </c>
      <c r="O26" s="199">
        <v>79.8</v>
      </c>
    </row>
    <row r="27" spans="14:15" x14ac:dyDescent="0.2">
      <c r="N27" s="27" t="s">
        <v>43</v>
      </c>
      <c r="O27" s="199">
        <v>77</v>
      </c>
    </row>
    <row r="28" spans="14:15" x14ac:dyDescent="0.2">
      <c r="N28" s="27" t="s">
        <v>44</v>
      </c>
      <c r="O28" s="199">
        <v>72.8</v>
      </c>
    </row>
    <row r="29" spans="14:15" x14ac:dyDescent="0.2">
      <c r="N29" s="27" t="s">
        <v>45</v>
      </c>
      <c r="O29" s="199">
        <v>82.6</v>
      </c>
    </row>
    <row r="30" spans="14:15" x14ac:dyDescent="0.2">
      <c r="N30" s="27" t="s">
        <v>46</v>
      </c>
      <c r="O30" s="199">
        <v>73</v>
      </c>
    </row>
    <row r="31" spans="14:15" x14ac:dyDescent="0.2">
      <c r="N31" s="27" t="s">
        <v>47</v>
      </c>
      <c r="O31" s="199">
        <v>107.1</v>
      </c>
    </row>
    <row r="32" spans="14:15" x14ac:dyDescent="0.2">
      <c r="N32" s="27" t="s">
        <v>48</v>
      </c>
      <c r="O32" s="199">
        <v>111.5</v>
      </c>
    </row>
  </sheetData>
  <mergeCells count="1">
    <mergeCell ref="N1:O1"/>
  </mergeCells>
  <hyperlinks>
    <hyperlink ref="N1" r:id="rId1"/>
  </hyperlinks>
  <pageMargins left="0.70866141732283472" right="0.70866141732283472" top="0.74803149606299213" bottom="0.74803149606299213" header="0.31496062992125984" footer="0.31496062992125984"/>
  <pageSetup paperSize="9" scale="8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zoomScaleNormal="100" workbookViewId="0"/>
  </sheetViews>
  <sheetFormatPr defaultColWidth="9.140625" defaultRowHeight="15" x14ac:dyDescent="0.25"/>
  <cols>
    <col min="1" max="1" width="19" style="10" customWidth="1"/>
    <col min="2" max="2" width="19.28515625" style="10" customWidth="1"/>
    <col min="3" max="3" width="14.7109375" style="10" customWidth="1"/>
    <col min="4" max="4" width="21.85546875" style="10" customWidth="1"/>
    <col min="5" max="5" width="14.7109375" style="10" customWidth="1"/>
    <col min="6" max="6" width="19.28515625" style="10" customWidth="1"/>
    <col min="7" max="7" width="9.140625" style="25"/>
    <col min="8" max="8" width="12" style="10" customWidth="1"/>
    <col min="9" max="9" width="13.140625" style="10" customWidth="1"/>
    <col min="10" max="10" width="11.85546875" style="10" customWidth="1"/>
    <col min="11" max="11" width="16.140625" style="10" customWidth="1"/>
    <col min="12" max="12" width="11.7109375" style="10" customWidth="1"/>
    <col min="13" max="13" width="13.140625" style="10" customWidth="1"/>
    <col min="14" max="14" width="12.42578125" style="10" customWidth="1"/>
    <col min="15" max="15" width="11.5703125" style="10" customWidth="1"/>
    <col min="16" max="16" width="15.140625" style="10" customWidth="1"/>
    <col min="17" max="17" width="11.42578125" style="10" customWidth="1"/>
    <col min="18" max="16384" width="9.140625" style="10"/>
  </cols>
  <sheetData>
    <row r="1" spans="1:22" x14ac:dyDescent="0.25">
      <c r="A1" s="25"/>
      <c r="B1" s="25"/>
    </row>
    <row r="2" spans="1:22" x14ac:dyDescent="0.25">
      <c r="A2" s="219"/>
      <c r="B2" s="25"/>
      <c r="G2" s="87"/>
      <c r="H2" s="213" t="s">
        <v>78</v>
      </c>
      <c r="I2" s="213"/>
      <c r="J2" s="213"/>
      <c r="K2" s="213"/>
      <c r="L2" s="213"/>
      <c r="M2" s="214" t="s">
        <v>79</v>
      </c>
      <c r="N2" s="214"/>
      <c r="O2" s="214"/>
      <c r="P2" s="214"/>
      <c r="Q2" s="214"/>
    </row>
    <row r="3" spans="1:22" ht="63" customHeight="1" x14ac:dyDescent="0.25">
      <c r="A3" s="24" t="s">
        <v>301</v>
      </c>
      <c r="G3" s="88"/>
      <c r="H3" s="89" t="s">
        <v>68</v>
      </c>
      <c r="I3" s="90" t="s">
        <v>69</v>
      </c>
      <c r="J3" s="89" t="s">
        <v>65</v>
      </c>
      <c r="K3" s="90" t="s">
        <v>66</v>
      </c>
      <c r="L3" s="89" t="s">
        <v>67</v>
      </c>
      <c r="M3" s="84" t="s">
        <v>68</v>
      </c>
      <c r="N3" s="83" t="s">
        <v>69</v>
      </c>
      <c r="O3" s="84" t="s">
        <v>65</v>
      </c>
      <c r="P3" s="83" t="s">
        <v>66</v>
      </c>
      <c r="Q3" s="83" t="s">
        <v>67</v>
      </c>
      <c r="T3" s="25"/>
      <c r="U3" s="25"/>
      <c r="V3" s="25"/>
    </row>
    <row r="4" spans="1:22" x14ac:dyDescent="0.25">
      <c r="A4" s="159" t="s">
        <v>296</v>
      </c>
      <c r="G4" s="91">
        <v>0</v>
      </c>
      <c r="H4" s="92">
        <v>-26956</v>
      </c>
      <c r="I4" s="93">
        <v>0</v>
      </c>
      <c r="J4" s="92">
        <v>0</v>
      </c>
      <c r="K4" s="93">
        <v>0</v>
      </c>
      <c r="L4" s="92">
        <v>0</v>
      </c>
      <c r="M4" s="26">
        <v>26144</v>
      </c>
      <c r="N4" s="26">
        <v>0</v>
      </c>
      <c r="O4" s="26">
        <v>0</v>
      </c>
      <c r="P4" s="26">
        <v>0</v>
      </c>
      <c r="Q4" s="26">
        <v>0</v>
      </c>
      <c r="S4" s="25"/>
      <c r="T4" s="25"/>
      <c r="V4" s="25"/>
    </row>
    <row r="5" spans="1:22" x14ac:dyDescent="0.25">
      <c r="G5" s="91">
        <v>1</v>
      </c>
      <c r="H5" s="92">
        <v>-30414</v>
      </c>
      <c r="I5" s="93">
        <v>0</v>
      </c>
      <c r="J5" s="92">
        <v>0</v>
      </c>
      <c r="K5" s="93">
        <v>0</v>
      </c>
      <c r="L5" s="92">
        <v>0</v>
      </c>
      <c r="M5" s="26">
        <v>29216</v>
      </c>
      <c r="N5" s="26">
        <v>0</v>
      </c>
      <c r="O5" s="26">
        <v>0</v>
      </c>
      <c r="P5" s="26">
        <v>0</v>
      </c>
      <c r="Q5" s="26">
        <v>0</v>
      </c>
    </row>
    <row r="6" spans="1:22" x14ac:dyDescent="0.25">
      <c r="G6" s="91">
        <v>2</v>
      </c>
      <c r="H6" s="92">
        <v>-29923</v>
      </c>
      <c r="I6" s="93">
        <v>0</v>
      </c>
      <c r="J6" s="92">
        <v>0</v>
      </c>
      <c r="K6" s="93">
        <v>0</v>
      </c>
      <c r="L6" s="92">
        <v>-4</v>
      </c>
      <c r="M6" s="26">
        <v>27908</v>
      </c>
      <c r="N6" s="26">
        <v>0</v>
      </c>
      <c r="O6" s="26">
        <v>0</v>
      </c>
      <c r="P6" s="26">
        <v>0</v>
      </c>
      <c r="Q6" s="26">
        <v>3</v>
      </c>
      <c r="R6" s="25"/>
      <c r="S6" s="25"/>
      <c r="T6" s="25"/>
      <c r="U6" s="25"/>
    </row>
    <row r="7" spans="1:22" x14ac:dyDescent="0.25">
      <c r="G7" s="91">
        <v>3</v>
      </c>
      <c r="H7" s="92">
        <v>-28466</v>
      </c>
      <c r="I7" s="93">
        <v>0</v>
      </c>
      <c r="J7" s="92">
        <v>0</v>
      </c>
      <c r="K7" s="93">
        <v>0</v>
      </c>
      <c r="L7" s="92">
        <v>-1</v>
      </c>
      <c r="M7" s="26">
        <v>27077</v>
      </c>
      <c r="N7" s="26">
        <v>0</v>
      </c>
      <c r="O7" s="26">
        <v>0</v>
      </c>
      <c r="P7" s="26">
        <v>0</v>
      </c>
      <c r="Q7" s="26">
        <v>3</v>
      </c>
    </row>
    <row r="8" spans="1:22" x14ac:dyDescent="0.25">
      <c r="G8" s="91">
        <v>4</v>
      </c>
      <c r="H8" s="92">
        <v>-27942</v>
      </c>
      <c r="I8" s="93">
        <v>0</v>
      </c>
      <c r="J8" s="92">
        <v>0</v>
      </c>
      <c r="K8" s="93">
        <v>0</v>
      </c>
      <c r="L8" s="92">
        <v>0</v>
      </c>
      <c r="M8" s="26">
        <v>26274</v>
      </c>
      <c r="N8" s="26">
        <v>0</v>
      </c>
      <c r="O8" s="26">
        <v>0</v>
      </c>
      <c r="P8" s="26">
        <v>0</v>
      </c>
      <c r="Q8" s="26">
        <v>0</v>
      </c>
    </row>
    <row r="9" spans="1:22" ht="15.75" customHeight="1" x14ac:dyDescent="0.25">
      <c r="G9" s="91">
        <v>5</v>
      </c>
      <c r="H9" s="92">
        <v>-27613</v>
      </c>
      <c r="I9" s="93">
        <v>0</v>
      </c>
      <c r="J9" s="92">
        <v>0</v>
      </c>
      <c r="K9" s="93">
        <v>0</v>
      </c>
      <c r="L9" s="92">
        <v>0</v>
      </c>
      <c r="M9" s="26">
        <v>26387</v>
      </c>
      <c r="N9" s="26">
        <v>0</v>
      </c>
      <c r="O9" s="26">
        <v>0</v>
      </c>
      <c r="P9" s="26">
        <v>0</v>
      </c>
      <c r="Q9" s="26">
        <v>0</v>
      </c>
    </row>
    <row r="10" spans="1:22" x14ac:dyDescent="0.25">
      <c r="G10" s="91">
        <v>6</v>
      </c>
      <c r="H10" s="92">
        <v>-27929</v>
      </c>
      <c r="I10" s="93">
        <v>0</v>
      </c>
      <c r="J10" s="92">
        <v>0</v>
      </c>
      <c r="K10" s="93">
        <v>0</v>
      </c>
      <c r="L10" s="92">
        <v>-5</v>
      </c>
      <c r="M10" s="26">
        <v>26119</v>
      </c>
      <c r="N10" s="26">
        <v>0</v>
      </c>
      <c r="O10" s="26">
        <v>0</v>
      </c>
      <c r="P10" s="26">
        <v>0</v>
      </c>
      <c r="Q10" s="26">
        <v>11</v>
      </c>
    </row>
    <row r="11" spans="1:22" x14ac:dyDescent="0.25">
      <c r="G11" s="91">
        <v>7</v>
      </c>
      <c r="H11" s="92">
        <v>-27387</v>
      </c>
      <c r="I11" s="93">
        <v>0</v>
      </c>
      <c r="J11" s="92">
        <v>0</v>
      </c>
      <c r="K11" s="93">
        <v>0</v>
      </c>
      <c r="L11" s="96">
        <v>-10</v>
      </c>
      <c r="M11" s="97">
        <v>25838</v>
      </c>
      <c r="N11" s="97">
        <v>0</v>
      </c>
      <c r="O11" s="97">
        <v>0</v>
      </c>
      <c r="P11" s="97">
        <v>0</v>
      </c>
      <c r="Q11" s="97">
        <v>4</v>
      </c>
    </row>
    <row r="12" spans="1:22" x14ac:dyDescent="0.25">
      <c r="G12" s="91">
        <v>8</v>
      </c>
      <c r="H12" s="92">
        <v>-26092</v>
      </c>
      <c r="I12" s="93">
        <v>0</v>
      </c>
      <c r="J12" s="92">
        <v>0</v>
      </c>
      <c r="K12" s="93">
        <v>0</v>
      </c>
      <c r="L12" s="92">
        <v>-7</v>
      </c>
      <c r="M12" s="26">
        <v>24890</v>
      </c>
      <c r="N12" s="26">
        <v>0</v>
      </c>
      <c r="O12" s="26">
        <v>0</v>
      </c>
      <c r="P12" s="26">
        <v>0</v>
      </c>
      <c r="Q12" s="26">
        <v>5</v>
      </c>
    </row>
    <row r="13" spans="1:22" x14ac:dyDescent="0.25">
      <c r="G13" s="91">
        <v>9</v>
      </c>
      <c r="H13" s="92">
        <v>-26132</v>
      </c>
      <c r="I13" s="93">
        <v>-4</v>
      </c>
      <c r="J13" s="92">
        <v>0</v>
      </c>
      <c r="K13" s="93">
        <v>0</v>
      </c>
      <c r="L13" s="92">
        <v>-9</v>
      </c>
      <c r="M13" s="26">
        <v>24817</v>
      </c>
      <c r="N13" s="26">
        <v>0</v>
      </c>
      <c r="O13" s="26">
        <v>0</v>
      </c>
      <c r="P13" s="26">
        <v>0</v>
      </c>
      <c r="Q13" s="26">
        <v>5</v>
      </c>
    </row>
    <row r="14" spans="1:22" x14ac:dyDescent="0.25">
      <c r="G14" s="91">
        <v>10</v>
      </c>
      <c r="H14" s="92">
        <v>-27723</v>
      </c>
      <c r="I14" s="93">
        <v>-1</v>
      </c>
      <c r="J14" s="92">
        <v>0</v>
      </c>
      <c r="K14" s="93">
        <v>0</v>
      </c>
      <c r="L14" s="92">
        <v>-7</v>
      </c>
      <c r="M14" s="26">
        <v>26050</v>
      </c>
      <c r="N14" s="26">
        <v>5</v>
      </c>
      <c r="O14" s="26">
        <v>0</v>
      </c>
      <c r="P14" s="26">
        <v>0</v>
      </c>
      <c r="Q14" s="26">
        <v>5</v>
      </c>
    </row>
    <row r="15" spans="1:22" x14ac:dyDescent="0.25">
      <c r="G15" s="91">
        <v>11</v>
      </c>
      <c r="H15" s="92">
        <v>-28692</v>
      </c>
      <c r="I15" s="93">
        <v>-4</v>
      </c>
      <c r="J15" s="92">
        <v>0</v>
      </c>
      <c r="K15" s="93">
        <v>0</v>
      </c>
      <c r="L15" s="92">
        <v>-6</v>
      </c>
      <c r="M15" s="26">
        <v>27433</v>
      </c>
      <c r="N15" s="26">
        <v>1</v>
      </c>
      <c r="O15" s="26">
        <v>0</v>
      </c>
      <c r="P15" s="26">
        <v>0</v>
      </c>
      <c r="Q15" s="26">
        <v>6</v>
      </c>
    </row>
    <row r="16" spans="1:22" x14ac:dyDescent="0.25">
      <c r="G16" s="91">
        <v>12</v>
      </c>
      <c r="H16" s="92">
        <v>-28945</v>
      </c>
      <c r="I16" s="93">
        <v>-3</v>
      </c>
      <c r="J16" s="92">
        <v>0</v>
      </c>
      <c r="K16" s="93">
        <v>0</v>
      </c>
      <c r="L16" s="92">
        <v>-6</v>
      </c>
      <c r="M16" s="26">
        <v>27567</v>
      </c>
      <c r="N16" s="26">
        <v>2</v>
      </c>
      <c r="O16" s="26">
        <v>0</v>
      </c>
      <c r="P16" s="26">
        <v>0</v>
      </c>
      <c r="Q16" s="26">
        <v>5</v>
      </c>
    </row>
    <row r="17" spans="7:17" x14ac:dyDescent="0.25">
      <c r="G17" s="91">
        <v>13</v>
      </c>
      <c r="H17" s="92">
        <v>-29478</v>
      </c>
      <c r="I17" s="93">
        <v>-1</v>
      </c>
      <c r="J17" s="92">
        <v>0</v>
      </c>
      <c r="K17" s="93">
        <v>0</v>
      </c>
      <c r="L17" s="92">
        <v>-8</v>
      </c>
      <c r="M17" s="26">
        <v>28022</v>
      </c>
      <c r="N17" s="26">
        <v>6</v>
      </c>
      <c r="O17" s="26">
        <v>0</v>
      </c>
      <c r="P17" s="26">
        <v>0</v>
      </c>
      <c r="Q17" s="26">
        <v>4</v>
      </c>
    </row>
    <row r="18" spans="7:17" x14ac:dyDescent="0.25">
      <c r="G18" s="91">
        <v>14</v>
      </c>
      <c r="H18" s="92">
        <v>-30275</v>
      </c>
      <c r="I18" s="93">
        <v>-129</v>
      </c>
      <c r="J18" s="92">
        <v>-3</v>
      </c>
      <c r="K18" s="93">
        <v>0</v>
      </c>
      <c r="L18" s="92">
        <v>-6</v>
      </c>
      <c r="M18" s="26">
        <v>28538</v>
      </c>
      <c r="N18" s="26">
        <v>109</v>
      </c>
      <c r="O18" s="26">
        <v>2</v>
      </c>
      <c r="P18" s="26">
        <v>0</v>
      </c>
      <c r="Q18" s="26">
        <v>8</v>
      </c>
    </row>
    <row r="19" spans="7:17" x14ac:dyDescent="0.25">
      <c r="G19" s="91">
        <v>15</v>
      </c>
      <c r="H19" s="92">
        <v>-7360</v>
      </c>
      <c r="I19" s="93">
        <v>-23904</v>
      </c>
      <c r="J19" s="92">
        <v>-55</v>
      </c>
      <c r="K19" s="93">
        <v>0</v>
      </c>
      <c r="L19" s="92">
        <v>-15</v>
      </c>
      <c r="M19" s="26">
        <v>6632</v>
      </c>
      <c r="N19" s="26">
        <v>22781</v>
      </c>
      <c r="O19" s="26">
        <v>46</v>
      </c>
      <c r="P19" s="26">
        <v>0</v>
      </c>
      <c r="Q19" s="26">
        <v>6</v>
      </c>
    </row>
    <row r="20" spans="7:17" x14ac:dyDescent="0.25">
      <c r="G20" s="91">
        <v>16</v>
      </c>
      <c r="H20" s="92">
        <v>-186</v>
      </c>
      <c r="I20" s="93">
        <v>-24817</v>
      </c>
      <c r="J20" s="92">
        <v>-2209</v>
      </c>
      <c r="K20" s="93">
        <v>0</v>
      </c>
      <c r="L20" s="92">
        <v>-5074</v>
      </c>
      <c r="M20" s="26">
        <v>148</v>
      </c>
      <c r="N20" s="26">
        <v>24272</v>
      </c>
      <c r="O20" s="26">
        <v>1895</v>
      </c>
      <c r="P20" s="26">
        <v>0</v>
      </c>
      <c r="Q20" s="26">
        <v>4621</v>
      </c>
    </row>
    <row r="21" spans="7:17" x14ac:dyDescent="0.25">
      <c r="G21" s="91">
        <v>17</v>
      </c>
      <c r="H21" s="92">
        <v>-78</v>
      </c>
      <c r="I21" s="93">
        <v>-27866</v>
      </c>
      <c r="J21" s="92">
        <v>-3393</v>
      </c>
      <c r="K21" s="93">
        <v>0</v>
      </c>
      <c r="L21" s="92">
        <v>-4741</v>
      </c>
      <c r="M21" s="26">
        <v>72</v>
      </c>
      <c r="N21" s="26">
        <v>27114</v>
      </c>
      <c r="O21" s="26">
        <v>2997</v>
      </c>
      <c r="P21" s="26">
        <v>0</v>
      </c>
      <c r="Q21" s="26">
        <v>4326</v>
      </c>
    </row>
    <row r="22" spans="7:17" x14ac:dyDescent="0.25">
      <c r="G22" s="91">
        <v>18</v>
      </c>
      <c r="H22" s="92">
        <v>-43</v>
      </c>
      <c r="I22" s="93">
        <v>-21007</v>
      </c>
      <c r="J22" s="92">
        <v>-12217</v>
      </c>
      <c r="K22" s="93">
        <v>0</v>
      </c>
      <c r="L22" s="92">
        <v>-4384</v>
      </c>
      <c r="M22" s="26">
        <v>55</v>
      </c>
      <c r="N22" s="26">
        <v>20198</v>
      </c>
      <c r="O22" s="26">
        <v>12103</v>
      </c>
      <c r="P22" s="26">
        <v>1</v>
      </c>
      <c r="Q22" s="26">
        <v>3743</v>
      </c>
    </row>
    <row r="23" spans="7:17" x14ac:dyDescent="0.25">
      <c r="G23" s="91">
        <v>19</v>
      </c>
      <c r="H23" s="92">
        <v>-55</v>
      </c>
      <c r="I23" s="93">
        <v>-11012</v>
      </c>
      <c r="J23" s="92">
        <v>-23857</v>
      </c>
      <c r="K23" s="93">
        <v>0</v>
      </c>
      <c r="L23" s="92">
        <v>-3208</v>
      </c>
      <c r="M23" s="26">
        <v>47</v>
      </c>
      <c r="N23" s="26">
        <v>9611</v>
      </c>
      <c r="O23" s="26">
        <v>24080</v>
      </c>
      <c r="P23" s="26">
        <v>0</v>
      </c>
      <c r="Q23" s="26">
        <v>2833</v>
      </c>
    </row>
    <row r="24" spans="7:17" x14ac:dyDescent="0.25">
      <c r="G24" s="91">
        <v>20</v>
      </c>
      <c r="H24" s="92">
        <v>-55</v>
      </c>
      <c r="I24" s="93">
        <v>-5231</v>
      </c>
      <c r="J24" s="92">
        <v>-32853</v>
      </c>
      <c r="K24" s="93">
        <v>-452</v>
      </c>
      <c r="L24" s="92">
        <v>-1662</v>
      </c>
      <c r="M24" s="26">
        <v>51</v>
      </c>
      <c r="N24" s="26">
        <v>4102</v>
      </c>
      <c r="O24" s="26">
        <v>32238</v>
      </c>
      <c r="P24" s="26">
        <v>535</v>
      </c>
      <c r="Q24" s="26">
        <v>1572</v>
      </c>
    </row>
    <row r="25" spans="7:17" x14ac:dyDescent="0.25">
      <c r="G25" s="91">
        <v>21</v>
      </c>
      <c r="H25" s="92">
        <v>-63</v>
      </c>
      <c r="I25" s="93">
        <v>-4095</v>
      </c>
      <c r="J25" s="92">
        <v>-32879</v>
      </c>
      <c r="K25" s="93">
        <v>-1108</v>
      </c>
      <c r="L25" s="92">
        <v>-1517</v>
      </c>
      <c r="M25" s="26">
        <v>28</v>
      </c>
      <c r="N25" s="26">
        <v>3173</v>
      </c>
      <c r="O25" s="26">
        <v>31889</v>
      </c>
      <c r="P25" s="26">
        <v>1655</v>
      </c>
      <c r="Q25" s="26">
        <v>1501</v>
      </c>
    </row>
    <row r="26" spans="7:17" x14ac:dyDescent="0.25">
      <c r="G26" s="91">
        <v>22</v>
      </c>
      <c r="H26" s="92">
        <v>-72</v>
      </c>
      <c r="I26" s="93">
        <v>-3969</v>
      </c>
      <c r="J26" s="92">
        <v>-31531</v>
      </c>
      <c r="K26" s="93">
        <v>-3776</v>
      </c>
      <c r="L26" s="92">
        <v>-1554</v>
      </c>
      <c r="M26" s="26">
        <v>54</v>
      </c>
      <c r="N26" s="26">
        <v>2987</v>
      </c>
      <c r="O26" s="26">
        <v>28533</v>
      </c>
      <c r="P26" s="26">
        <v>6296</v>
      </c>
      <c r="Q26" s="26">
        <v>1493</v>
      </c>
    </row>
    <row r="27" spans="7:17" x14ac:dyDescent="0.25">
      <c r="G27" s="91">
        <v>23</v>
      </c>
      <c r="H27" s="92">
        <v>-56</v>
      </c>
      <c r="I27" s="93">
        <v>-3545</v>
      </c>
      <c r="J27" s="92">
        <v>-28585</v>
      </c>
      <c r="K27" s="93">
        <v>-7237</v>
      </c>
      <c r="L27" s="92">
        <v>-1527</v>
      </c>
      <c r="M27" s="26">
        <v>46</v>
      </c>
      <c r="N27" s="26">
        <v>3013</v>
      </c>
      <c r="O27" s="26">
        <v>23009</v>
      </c>
      <c r="P27" s="26">
        <v>12255</v>
      </c>
      <c r="Q27" s="26">
        <v>1475</v>
      </c>
    </row>
    <row r="28" spans="7:17" x14ac:dyDescent="0.25">
      <c r="G28" s="91">
        <v>24</v>
      </c>
      <c r="H28" s="92">
        <v>-73</v>
      </c>
      <c r="I28" s="93">
        <v>-3687</v>
      </c>
      <c r="J28" s="92">
        <v>-28365</v>
      </c>
      <c r="K28" s="93">
        <v>-9114</v>
      </c>
      <c r="L28" s="92">
        <v>-1597</v>
      </c>
      <c r="M28" s="26">
        <v>59</v>
      </c>
      <c r="N28" s="26">
        <v>3007</v>
      </c>
      <c r="O28" s="26">
        <v>21860</v>
      </c>
      <c r="P28" s="26">
        <v>14776</v>
      </c>
      <c r="Q28" s="26">
        <v>1499</v>
      </c>
    </row>
    <row r="29" spans="7:17" x14ac:dyDescent="0.25">
      <c r="G29" s="91">
        <v>25</v>
      </c>
      <c r="H29" s="92">
        <v>-75</v>
      </c>
      <c r="I29" s="93">
        <v>-3617</v>
      </c>
      <c r="J29" s="92">
        <v>-27020</v>
      </c>
      <c r="K29" s="93">
        <v>-11093</v>
      </c>
      <c r="L29" s="92">
        <v>-2066</v>
      </c>
      <c r="M29" s="26">
        <v>48</v>
      </c>
      <c r="N29" s="26">
        <v>2893</v>
      </c>
      <c r="O29" s="26">
        <v>20633</v>
      </c>
      <c r="P29" s="26">
        <v>16699</v>
      </c>
      <c r="Q29" s="26">
        <v>1899</v>
      </c>
    </row>
    <row r="30" spans="7:17" x14ac:dyDescent="0.25">
      <c r="G30" s="91">
        <v>26</v>
      </c>
      <c r="H30" s="92">
        <v>-70</v>
      </c>
      <c r="I30" s="93">
        <v>-3300</v>
      </c>
      <c r="J30" s="92">
        <v>-27596</v>
      </c>
      <c r="K30" s="93">
        <v>-11404</v>
      </c>
      <c r="L30" s="92">
        <v>-2142</v>
      </c>
      <c r="M30" s="26">
        <v>62</v>
      </c>
      <c r="N30" s="26">
        <v>2844</v>
      </c>
      <c r="O30" s="26">
        <v>21125</v>
      </c>
      <c r="P30" s="26">
        <v>16445</v>
      </c>
      <c r="Q30" s="26">
        <v>2060</v>
      </c>
    </row>
    <row r="31" spans="7:17" x14ac:dyDescent="0.25">
      <c r="G31" s="91">
        <v>27</v>
      </c>
      <c r="H31" s="92">
        <v>-85</v>
      </c>
      <c r="I31" s="93">
        <v>-3307</v>
      </c>
      <c r="J31" s="92">
        <v>-28287</v>
      </c>
      <c r="K31" s="93">
        <v>-10982</v>
      </c>
      <c r="L31" s="92">
        <v>-2271</v>
      </c>
      <c r="M31" s="26">
        <v>41</v>
      </c>
      <c r="N31" s="26">
        <v>2807</v>
      </c>
      <c r="O31" s="26">
        <v>22287</v>
      </c>
      <c r="P31" s="26">
        <v>15688</v>
      </c>
      <c r="Q31" s="26">
        <v>2185</v>
      </c>
    </row>
    <row r="32" spans="7:17" x14ac:dyDescent="0.25">
      <c r="G32" s="91">
        <v>28</v>
      </c>
      <c r="H32" s="92">
        <v>-80</v>
      </c>
      <c r="I32" s="93">
        <v>-3326</v>
      </c>
      <c r="J32" s="92">
        <v>-29145</v>
      </c>
      <c r="K32" s="93">
        <v>-10620</v>
      </c>
      <c r="L32" s="92">
        <v>-2315</v>
      </c>
      <c r="M32" s="26">
        <v>64</v>
      </c>
      <c r="N32" s="26">
        <v>2742</v>
      </c>
      <c r="O32" s="26">
        <v>23367</v>
      </c>
      <c r="P32" s="26">
        <v>14677</v>
      </c>
      <c r="Q32" s="26">
        <v>2158</v>
      </c>
    </row>
    <row r="33" spans="1:17" x14ac:dyDescent="0.25">
      <c r="G33" s="91">
        <v>29</v>
      </c>
      <c r="H33" s="92">
        <v>-88</v>
      </c>
      <c r="I33" s="93">
        <v>-3060</v>
      </c>
      <c r="J33" s="92">
        <v>-29309</v>
      </c>
      <c r="K33" s="93">
        <v>-10361</v>
      </c>
      <c r="L33" s="92">
        <v>-2379</v>
      </c>
      <c r="M33" s="26">
        <v>56</v>
      </c>
      <c r="N33" s="26">
        <v>2629</v>
      </c>
      <c r="O33" s="26">
        <v>23992</v>
      </c>
      <c r="P33" s="26">
        <v>13977</v>
      </c>
      <c r="Q33" s="26">
        <v>2268</v>
      </c>
    </row>
    <row r="34" spans="1:17" x14ac:dyDescent="0.25">
      <c r="G34" s="91">
        <v>30</v>
      </c>
      <c r="H34" s="92">
        <v>-90</v>
      </c>
      <c r="I34" s="93">
        <v>-2982</v>
      </c>
      <c r="J34" s="92">
        <v>-29891</v>
      </c>
      <c r="K34" s="93">
        <v>-10434</v>
      </c>
      <c r="L34" s="92">
        <v>-2372</v>
      </c>
      <c r="M34" s="26">
        <v>59</v>
      </c>
      <c r="N34" s="26">
        <v>2515</v>
      </c>
      <c r="O34" s="26">
        <v>24518</v>
      </c>
      <c r="P34" s="26">
        <v>13649</v>
      </c>
      <c r="Q34" s="26">
        <v>2065</v>
      </c>
    </row>
    <row r="35" spans="1:17" x14ac:dyDescent="0.25">
      <c r="G35" s="91">
        <v>31</v>
      </c>
      <c r="H35" s="92">
        <v>-83</v>
      </c>
      <c r="I35" s="93">
        <v>-3037</v>
      </c>
      <c r="J35" s="92">
        <v>-31328</v>
      </c>
      <c r="K35" s="93">
        <v>-10596</v>
      </c>
      <c r="L35" s="92">
        <v>-2439</v>
      </c>
      <c r="M35" s="26">
        <v>73</v>
      </c>
      <c r="N35" s="26">
        <v>2606</v>
      </c>
      <c r="O35" s="26">
        <v>26695</v>
      </c>
      <c r="P35" s="26">
        <v>13842</v>
      </c>
      <c r="Q35" s="26">
        <v>2176</v>
      </c>
    </row>
    <row r="36" spans="1:17" x14ac:dyDescent="0.25">
      <c r="G36" s="91">
        <v>32</v>
      </c>
      <c r="H36" s="92">
        <v>-80</v>
      </c>
      <c r="I36" s="93">
        <v>-2972</v>
      </c>
      <c r="J36" s="92">
        <v>-31689</v>
      </c>
      <c r="K36" s="93">
        <v>-10547</v>
      </c>
      <c r="L36" s="92">
        <v>-2521</v>
      </c>
      <c r="M36" s="26">
        <v>67</v>
      </c>
      <c r="N36" s="26">
        <v>2581</v>
      </c>
      <c r="O36" s="26">
        <v>27391</v>
      </c>
      <c r="P36" s="26">
        <v>13459</v>
      </c>
      <c r="Q36" s="26">
        <v>2140</v>
      </c>
    </row>
    <row r="37" spans="1:17" x14ac:dyDescent="0.25">
      <c r="G37" s="91">
        <v>33</v>
      </c>
      <c r="H37" s="92">
        <v>-72</v>
      </c>
      <c r="I37" s="93">
        <v>-2987</v>
      </c>
      <c r="J37" s="92">
        <v>-32395</v>
      </c>
      <c r="K37" s="93">
        <v>-10151</v>
      </c>
      <c r="L37" s="92">
        <v>-2584</v>
      </c>
      <c r="M37" s="26">
        <v>44</v>
      </c>
      <c r="N37" s="26">
        <v>2546</v>
      </c>
      <c r="O37" s="26">
        <v>27884</v>
      </c>
      <c r="P37" s="26">
        <v>12751</v>
      </c>
      <c r="Q37" s="26">
        <v>2235</v>
      </c>
    </row>
    <row r="38" spans="1:17" x14ac:dyDescent="0.25">
      <c r="G38" s="91">
        <v>34</v>
      </c>
      <c r="H38" s="92">
        <v>-56</v>
      </c>
      <c r="I38" s="93">
        <v>-3126</v>
      </c>
      <c r="J38" s="92">
        <v>-32327</v>
      </c>
      <c r="K38" s="93">
        <v>-9648</v>
      </c>
      <c r="L38" s="92">
        <v>-2467</v>
      </c>
      <c r="M38" s="26">
        <v>48</v>
      </c>
      <c r="N38" s="26">
        <v>2583</v>
      </c>
      <c r="O38" s="26">
        <v>27987</v>
      </c>
      <c r="P38" s="26">
        <v>12108</v>
      </c>
      <c r="Q38" s="26">
        <v>2159</v>
      </c>
    </row>
    <row r="39" spans="1:17" x14ac:dyDescent="0.25">
      <c r="G39" s="91">
        <v>35</v>
      </c>
      <c r="H39" s="92">
        <v>-58</v>
      </c>
      <c r="I39" s="93">
        <v>-2995</v>
      </c>
      <c r="J39" s="92">
        <v>-32531</v>
      </c>
      <c r="K39" s="93">
        <v>-9135</v>
      </c>
      <c r="L39" s="92">
        <v>-2034</v>
      </c>
      <c r="M39" s="26">
        <v>59</v>
      </c>
      <c r="N39" s="26">
        <v>2661</v>
      </c>
      <c r="O39" s="26">
        <v>28706</v>
      </c>
      <c r="P39" s="26">
        <v>11107</v>
      </c>
      <c r="Q39" s="26">
        <v>1787</v>
      </c>
    </row>
    <row r="40" spans="1:17" x14ac:dyDescent="0.25">
      <c r="G40" s="91">
        <v>36</v>
      </c>
      <c r="H40" s="92">
        <v>-69</v>
      </c>
      <c r="I40" s="93">
        <v>-2833</v>
      </c>
      <c r="J40" s="92">
        <v>-32888</v>
      </c>
      <c r="K40" s="93">
        <v>-8513</v>
      </c>
      <c r="L40" s="92">
        <v>-2134</v>
      </c>
      <c r="M40" s="26">
        <v>44</v>
      </c>
      <c r="N40" s="26">
        <v>2667</v>
      </c>
      <c r="O40" s="26">
        <v>29337</v>
      </c>
      <c r="P40" s="26">
        <v>10257</v>
      </c>
      <c r="Q40" s="26">
        <v>1824</v>
      </c>
    </row>
    <row r="41" spans="1:17" x14ac:dyDescent="0.25">
      <c r="G41" s="91">
        <v>37</v>
      </c>
      <c r="H41" s="92">
        <v>-72</v>
      </c>
      <c r="I41" s="93">
        <v>-2507</v>
      </c>
      <c r="J41" s="92">
        <v>-32484</v>
      </c>
      <c r="K41" s="93">
        <v>-7799</v>
      </c>
      <c r="L41" s="92">
        <v>-2057</v>
      </c>
      <c r="M41" s="26">
        <v>61</v>
      </c>
      <c r="N41" s="26">
        <v>2354</v>
      </c>
      <c r="O41" s="26">
        <v>29499</v>
      </c>
      <c r="P41" s="26">
        <v>9540</v>
      </c>
      <c r="Q41" s="26">
        <v>1734</v>
      </c>
    </row>
    <row r="42" spans="1:17" x14ac:dyDescent="0.25">
      <c r="G42" s="91">
        <v>38</v>
      </c>
      <c r="H42" s="92">
        <v>-59</v>
      </c>
      <c r="I42" s="93">
        <v>-2342</v>
      </c>
      <c r="J42" s="92">
        <v>-30590</v>
      </c>
      <c r="K42" s="93">
        <v>-7146</v>
      </c>
      <c r="L42" s="92">
        <v>-1947</v>
      </c>
      <c r="M42" s="26">
        <v>35</v>
      </c>
      <c r="N42" s="26">
        <v>2276</v>
      </c>
      <c r="O42" s="26">
        <v>28201</v>
      </c>
      <c r="P42" s="26">
        <v>8573</v>
      </c>
      <c r="Q42" s="26">
        <v>1626</v>
      </c>
    </row>
    <row r="43" spans="1:17" x14ac:dyDescent="0.25">
      <c r="A43" s="86" t="s">
        <v>72</v>
      </c>
      <c r="B43" s="43"/>
      <c r="C43" s="43"/>
      <c r="D43" s="43"/>
      <c r="E43" s="43"/>
      <c r="G43" s="91">
        <v>39</v>
      </c>
      <c r="H43" s="92">
        <v>-62</v>
      </c>
      <c r="I43" s="93">
        <v>-2092</v>
      </c>
      <c r="J43" s="92">
        <v>-28578</v>
      </c>
      <c r="K43" s="93">
        <v>-6500</v>
      </c>
      <c r="L43" s="92">
        <v>-1823</v>
      </c>
      <c r="M43" s="26">
        <v>39</v>
      </c>
      <c r="N43" s="26">
        <v>1975</v>
      </c>
      <c r="O43" s="26">
        <v>26106</v>
      </c>
      <c r="P43" s="26">
        <v>8113</v>
      </c>
      <c r="Q43" s="26">
        <v>1506</v>
      </c>
    </row>
    <row r="44" spans="1:17" x14ac:dyDescent="0.25">
      <c r="A44" s="86" t="s">
        <v>73</v>
      </c>
      <c r="B44" s="43"/>
      <c r="C44" s="43"/>
      <c r="D44" s="43"/>
      <c r="E44" s="43"/>
      <c r="G44" s="91">
        <v>40</v>
      </c>
      <c r="H44" s="92">
        <v>-60</v>
      </c>
      <c r="I44" s="93">
        <v>-2149</v>
      </c>
      <c r="J44" s="92">
        <v>-27959</v>
      </c>
      <c r="K44" s="93">
        <v>-6197</v>
      </c>
      <c r="L44" s="92">
        <v>-1502</v>
      </c>
      <c r="M44" s="26">
        <v>35</v>
      </c>
      <c r="N44" s="26">
        <v>2074</v>
      </c>
      <c r="O44" s="26">
        <v>25900</v>
      </c>
      <c r="P44" s="26">
        <v>7643</v>
      </c>
      <c r="Q44" s="26">
        <v>1262</v>
      </c>
    </row>
    <row r="45" spans="1:17" x14ac:dyDescent="0.25">
      <c r="A45" s="86" t="s">
        <v>75</v>
      </c>
      <c r="B45" s="43"/>
      <c r="C45" s="43"/>
      <c r="D45" s="43"/>
      <c r="E45" s="43"/>
      <c r="G45" s="91">
        <v>41</v>
      </c>
      <c r="H45" s="92">
        <v>-55</v>
      </c>
      <c r="I45" s="93">
        <v>-2208</v>
      </c>
      <c r="J45" s="92">
        <v>-27064</v>
      </c>
      <c r="K45" s="93">
        <v>-6132</v>
      </c>
      <c r="L45" s="92">
        <v>-1405</v>
      </c>
      <c r="M45" s="26">
        <v>45</v>
      </c>
      <c r="N45" s="26">
        <v>2251</v>
      </c>
      <c r="O45" s="26">
        <v>24860</v>
      </c>
      <c r="P45" s="26">
        <v>7235</v>
      </c>
      <c r="Q45" s="26">
        <v>1144</v>
      </c>
    </row>
    <row r="46" spans="1:17" x14ac:dyDescent="0.25">
      <c r="A46" s="86" t="s">
        <v>76</v>
      </c>
      <c r="B46" s="43"/>
      <c r="C46" s="43"/>
      <c r="D46" s="43"/>
      <c r="E46" s="43"/>
      <c r="G46" s="91">
        <v>42</v>
      </c>
      <c r="H46" s="92">
        <v>-49</v>
      </c>
      <c r="I46" s="93">
        <v>-2240</v>
      </c>
      <c r="J46" s="92">
        <v>-26125</v>
      </c>
      <c r="K46" s="93">
        <v>-5690</v>
      </c>
      <c r="L46" s="92">
        <v>-1423</v>
      </c>
      <c r="M46" s="26">
        <v>33</v>
      </c>
      <c r="N46" s="26">
        <v>2490</v>
      </c>
      <c r="O46" s="26">
        <v>24674</v>
      </c>
      <c r="P46" s="26">
        <v>6480</v>
      </c>
      <c r="Q46" s="26">
        <v>1188</v>
      </c>
    </row>
    <row r="47" spans="1:17" x14ac:dyDescent="0.25">
      <c r="A47" s="43"/>
      <c r="B47" s="43"/>
      <c r="C47" s="43"/>
      <c r="D47" s="43"/>
      <c r="E47" s="43"/>
      <c r="G47" s="91">
        <v>43</v>
      </c>
      <c r="H47" s="92">
        <v>-46</v>
      </c>
      <c r="I47" s="93">
        <v>-2256</v>
      </c>
      <c r="J47" s="92">
        <v>-25617</v>
      </c>
      <c r="K47" s="93">
        <v>-5494</v>
      </c>
      <c r="L47" s="92">
        <v>-1397</v>
      </c>
      <c r="M47" s="26">
        <v>44</v>
      </c>
      <c r="N47" s="26">
        <v>2568</v>
      </c>
      <c r="O47" s="26">
        <v>23927</v>
      </c>
      <c r="P47" s="26">
        <v>6380</v>
      </c>
      <c r="Q47" s="26">
        <v>1162</v>
      </c>
    </row>
    <row r="48" spans="1:17" x14ac:dyDescent="0.25">
      <c r="A48" s="86" t="s">
        <v>77</v>
      </c>
      <c r="B48" s="43"/>
      <c r="C48" s="43"/>
      <c r="D48" s="43"/>
      <c r="E48" s="43"/>
      <c r="G48" s="91">
        <v>44</v>
      </c>
      <c r="H48" s="92">
        <v>-44</v>
      </c>
      <c r="I48" s="93">
        <v>-2431</v>
      </c>
      <c r="J48" s="92">
        <v>-26112</v>
      </c>
      <c r="K48" s="93">
        <v>-5771</v>
      </c>
      <c r="L48" s="92">
        <v>-1447</v>
      </c>
      <c r="M48" s="26">
        <v>47</v>
      </c>
      <c r="N48" s="26">
        <v>2966</v>
      </c>
      <c r="O48" s="26">
        <v>24879</v>
      </c>
      <c r="P48" s="26">
        <v>6593</v>
      </c>
      <c r="Q48" s="26">
        <v>1106</v>
      </c>
    </row>
    <row r="49" spans="1:17" x14ac:dyDescent="0.25">
      <c r="A49" s="86" t="s">
        <v>74</v>
      </c>
      <c r="B49" s="43"/>
      <c r="C49" s="43"/>
      <c r="D49" s="43"/>
      <c r="E49" s="43"/>
      <c r="G49" s="91">
        <v>45</v>
      </c>
      <c r="H49" s="92">
        <v>-45</v>
      </c>
      <c r="I49" s="93">
        <v>-2508</v>
      </c>
      <c r="J49" s="92">
        <v>-27198</v>
      </c>
      <c r="K49" s="93">
        <v>-5777</v>
      </c>
      <c r="L49" s="92">
        <v>-1148</v>
      </c>
      <c r="M49" s="26">
        <v>49</v>
      </c>
      <c r="N49" s="26">
        <v>3358</v>
      </c>
      <c r="O49" s="26">
        <v>25771</v>
      </c>
      <c r="P49" s="26">
        <v>6661</v>
      </c>
      <c r="Q49" s="26">
        <v>890</v>
      </c>
    </row>
    <row r="50" spans="1:17" x14ac:dyDescent="0.25">
      <c r="A50" s="86" t="s">
        <v>70</v>
      </c>
      <c r="B50" s="43"/>
      <c r="C50" s="43"/>
      <c r="D50" s="43"/>
      <c r="E50" s="43"/>
      <c r="G50" s="91">
        <v>46</v>
      </c>
      <c r="H50" s="92">
        <v>-76</v>
      </c>
      <c r="I50" s="93">
        <v>-2789</v>
      </c>
      <c r="J50" s="92">
        <v>-27935</v>
      </c>
      <c r="K50" s="93">
        <v>-6126</v>
      </c>
      <c r="L50" s="92">
        <v>-1141</v>
      </c>
      <c r="M50" s="26">
        <v>30</v>
      </c>
      <c r="N50" s="26">
        <v>3373</v>
      </c>
      <c r="O50" s="26">
        <v>26811</v>
      </c>
      <c r="P50" s="26">
        <v>6663</v>
      </c>
      <c r="Q50" s="26">
        <v>961</v>
      </c>
    </row>
    <row r="51" spans="1:17" x14ac:dyDescent="0.25">
      <c r="A51" s="86" t="s">
        <v>71</v>
      </c>
      <c r="B51" s="43"/>
      <c r="C51" s="43"/>
      <c r="D51" s="43"/>
      <c r="E51" s="43"/>
      <c r="G51" s="91">
        <v>47</v>
      </c>
      <c r="H51" s="92">
        <v>-44</v>
      </c>
      <c r="I51" s="93">
        <v>-2664</v>
      </c>
      <c r="J51" s="92">
        <v>-28317</v>
      </c>
      <c r="K51" s="93">
        <v>-6137</v>
      </c>
      <c r="L51" s="92">
        <v>-1244</v>
      </c>
      <c r="M51" s="26">
        <v>34</v>
      </c>
      <c r="N51" s="26">
        <v>3466</v>
      </c>
      <c r="O51" s="26">
        <v>27173</v>
      </c>
      <c r="P51" s="26">
        <v>6796</v>
      </c>
      <c r="Q51" s="26">
        <v>922</v>
      </c>
    </row>
    <row r="52" spans="1:17" x14ac:dyDescent="0.25">
      <c r="G52" s="91">
        <v>48</v>
      </c>
      <c r="H52" s="92">
        <v>-63</v>
      </c>
      <c r="I52" s="93">
        <v>-2550</v>
      </c>
      <c r="J52" s="92">
        <v>-26937</v>
      </c>
      <c r="K52" s="93">
        <v>-5954</v>
      </c>
      <c r="L52" s="92">
        <v>-1198</v>
      </c>
      <c r="M52" s="26">
        <v>37</v>
      </c>
      <c r="N52" s="26">
        <v>3356</v>
      </c>
      <c r="O52" s="26">
        <v>25768</v>
      </c>
      <c r="P52" s="26">
        <v>6315</v>
      </c>
      <c r="Q52" s="26">
        <v>868</v>
      </c>
    </row>
    <row r="53" spans="1:17" x14ac:dyDescent="0.25">
      <c r="G53" s="91">
        <v>49</v>
      </c>
      <c r="H53" s="92">
        <v>-43</v>
      </c>
      <c r="I53" s="93">
        <v>-2570</v>
      </c>
      <c r="J53" s="92">
        <v>-27342</v>
      </c>
      <c r="K53" s="93">
        <v>-5991</v>
      </c>
      <c r="L53" s="92">
        <v>-1148</v>
      </c>
      <c r="M53" s="26">
        <v>34</v>
      </c>
      <c r="N53" s="26">
        <v>3747</v>
      </c>
      <c r="O53" s="26">
        <v>26456</v>
      </c>
      <c r="P53" s="26">
        <v>6526</v>
      </c>
      <c r="Q53" s="26">
        <v>910</v>
      </c>
    </row>
    <row r="54" spans="1:17" x14ac:dyDescent="0.25">
      <c r="G54" s="91">
        <v>50</v>
      </c>
      <c r="H54" s="92">
        <v>-45</v>
      </c>
      <c r="I54" s="93">
        <v>-2740</v>
      </c>
      <c r="J54" s="92">
        <v>-27983</v>
      </c>
      <c r="K54" s="93">
        <v>-6308</v>
      </c>
      <c r="L54" s="92">
        <v>-527</v>
      </c>
      <c r="M54" s="26">
        <v>39</v>
      </c>
      <c r="N54" s="26">
        <v>4297</v>
      </c>
      <c r="O54" s="26">
        <v>26692</v>
      </c>
      <c r="P54" s="26">
        <v>6629</v>
      </c>
      <c r="Q54" s="26">
        <v>421</v>
      </c>
    </row>
    <row r="55" spans="1:17" x14ac:dyDescent="0.25">
      <c r="G55" s="91">
        <v>51</v>
      </c>
      <c r="H55" s="92">
        <v>-52</v>
      </c>
      <c r="I55" s="93">
        <v>-2874</v>
      </c>
      <c r="J55" s="92">
        <v>-27524</v>
      </c>
      <c r="K55" s="93">
        <v>-6017</v>
      </c>
      <c r="L55" s="92">
        <v>-596</v>
      </c>
      <c r="M55" s="26">
        <v>49</v>
      </c>
      <c r="N55" s="26">
        <v>4535</v>
      </c>
      <c r="O55" s="26">
        <v>26260</v>
      </c>
      <c r="P55" s="26">
        <v>6169</v>
      </c>
      <c r="Q55" s="26">
        <v>412</v>
      </c>
    </row>
    <row r="56" spans="1:17" x14ac:dyDescent="0.25">
      <c r="G56" s="91">
        <v>52</v>
      </c>
      <c r="H56" s="92">
        <v>-31</v>
      </c>
      <c r="I56" s="93">
        <v>-2998</v>
      </c>
      <c r="J56" s="92">
        <v>-27457</v>
      </c>
      <c r="K56" s="93">
        <v>-5932</v>
      </c>
      <c r="L56" s="92">
        <v>-570</v>
      </c>
      <c r="M56" s="26">
        <v>40</v>
      </c>
      <c r="N56" s="26">
        <v>5244</v>
      </c>
      <c r="O56" s="26">
        <v>25957</v>
      </c>
      <c r="P56" s="26">
        <v>5998</v>
      </c>
      <c r="Q56" s="26">
        <v>389</v>
      </c>
    </row>
    <row r="57" spans="1:17" x14ac:dyDescent="0.25">
      <c r="G57" s="91">
        <v>53</v>
      </c>
      <c r="H57" s="92">
        <v>-52</v>
      </c>
      <c r="I57" s="93">
        <v>-3527</v>
      </c>
      <c r="J57" s="92">
        <v>-28782</v>
      </c>
      <c r="K57" s="93">
        <v>-6313</v>
      </c>
      <c r="L57" s="92">
        <v>-607</v>
      </c>
      <c r="M57" s="26">
        <v>35</v>
      </c>
      <c r="N57" s="26">
        <v>6294</v>
      </c>
      <c r="O57" s="26">
        <v>27605</v>
      </c>
      <c r="P57" s="26">
        <v>6072</v>
      </c>
      <c r="Q57" s="26">
        <v>527</v>
      </c>
    </row>
    <row r="58" spans="1:17" x14ac:dyDescent="0.25">
      <c r="G58" s="91">
        <v>54</v>
      </c>
      <c r="H58" s="92">
        <v>-49</v>
      </c>
      <c r="I58" s="93">
        <v>-3633</v>
      </c>
      <c r="J58" s="92">
        <v>-28239</v>
      </c>
      <c r="K58" s="93">
        <v>-6560</v>
      </c>
      <c r="L58" s="92">
        <v>-551</v>
      </c>
      <c r="M58" s="26">
        <v>38</v>
      </c>
      <c r="N58" s="26">
        <v>7543</v>
      </c>
      <c r="O58" s="26">
        <v>26900</v>
      </c>
      <c r="P58" s="26">
        <v>6064</v>
      </c>
      <c r="Q58" s="26">
        <v>510</v>
      </c>
    </row>
    <row r="59" spans="1:17" x14ac:dyDescent="0.25">
      <c r="G59" s="91">
        <v>55</v>
      </c>
      <c r="H59" s="92">
        <v>-39</v>
      </c>
      <c r="I59" s="93">
        <v>-3998</v>
      </c>
      <c r="J59" s="92">
        <v>-27745</v>
      </c>
      <c r="K59" s="93">
        <v>-6708</v>
      </c>
      <c r="L59" s="92">
        <v>-140</v>
      </c>
      <c r="M59" s="26">
        <v>49</v>
      </c>
      <c r="N59" s="26">
        <v>8075</v>
      </c>
      <c r="O59" s="26">
        <v>26741</v>
      </c>
      <c r="P59" s="26">
        <v>6261</v>
      </c>
      <c r="Q59" s="26">
        <v>146</v>
      </c>
    </row>
    <row r="60" spans="1:17" x14ac:dyDescent="0.25">
      <c r="G60" s="91">
        <v>56</v>
      </c>
      <c r="H60" s="92">
        <v>-32</v>
      </c>
      <c r="I60" s="93">
        <v>-4336</v>
      </c>
      <c r="J60" s="92">
        <v>-27443</v>
      </c>
      <c r="K60" s="93">
        <v>-6490</v>
      </c>
      <c r="L60" s="92">
        <v>-148</v>
      </c>
      <c r="M60" s="26">
        <v>48</v>
      </c>
      <c r="N60" s="26">
        <v>8556</v>
      </c>
      <c r="O60" s="26">
        <v>26349</v>
      </c>
      <c r="P60" s="26">
        <v>6237</v>
      </c>
      <c r="Q60" s="26">
        <v>129</v>
      </c>
    </row>
    <row r="61" spans="1:17" x14ac:dyDescent="0.25">
      <c r="G61" s="91">
        <v>57</v>
      </c>
      <c r="H61" s="92">
        <v>-28</v>
      </c>
      <c r="I61" s="93">
        <v>-4418</v>
      </c>
      <c r="J61" s="92">
        <v>-25563</v>
      </c>
      <c r="K61" s="93">
        <v>-6222</v>
      </c>
      <c r="L61" s="92">
        <v>-138</v>
      </c>
      <c r="M61" s="26">
        <v>39</v>
      </c>
      <c r="N61" s="26">
        <v>8476</v>
      </c>
      <c r="O61" s="26">
        <v>24827</v>
      </c>
      <c r="P61" s="26">
        <v>5795</v>
      </c>
      <c r="Q61" s="26">
        <v>134</v>
      </c>
    </row>
    <row r="62" spans="1:17" x14ac:dyDescent="0.25">
      <c r="G62" s="91">
        <v>58</v>
      </c>
      <c r="H62" s="92">
        <v>-41</v>
      </c>
      <c r="I62" s="93">
        <v>-4393</v>
      </c>
      <c r="J62" s="92">
        <v>-25972</v>
      </c>
      <c r="K62" s="93">
        <v>-6030</v>
      </c>
      <c r="L62" s="92">
        <v>-157</v>
      </c>
      <c r="M62" s="26">
        <v>43</v>
      </c>
      <c r="N62" s="26">
        <v>8952</v>
      </c>
      <c r="O62" s="26">
        <v>25508</v>
      </c>
      <c r="P62" s="26">
        <v>5055</v>
      </c>
      <c r="Q62" s="26">
        <v>164</v>
      </c>
    </row>
    <row r="63" spans="1:17" x14ac:dyDescent="0.25">
      <c r="G63" s="91">
        <v>59</v>
      </c>
      <c r="H63" s="92">
        <v>-28</v>
      </c>
      <c r="I63" s="93">
        <v>-4120</v>
      </c>
      <c r="J63" s="92">
        <v>-25378</v>
      </c>
      <c r="K63" s="93">
        <v>-5672</v>
      </c>
      <c r="L63" s="92">
        <v>-173</v>
      </c>
      <c r="M63" s="26">
        <v>29</v>
      </c>
      <c r="N63" s="26">
        <v>9148</v>
      </c>
      <c r="O63" s="26">
        <v>25366</v>
      </c>
      <c r="P63" s="26">
        <v>4841</v>
      </c>
      <c r="Q63" s="26">
        <v>144</v>
      </c>
    </row>
    <row r="64" spans="1:17" x14ac:dyDescent="0.25">
      <c r="G64" s="91">
        <v>60</v>
      </c>
      <c r="H64" s="92">
        <v>-35</v>
      </c>
      <c r="I64" s="93">
        <v>-3756</v>
      </c>
      <c r="J64" s="92">
        <v>-24367</v>
      </c>
      <c r="K64" s="93">
        <v>-5219</v>
      </c>
      <c r="L64" s="92">
        <v>-39</v>
      </c>
      <c r="M64" s="26">
        <v>28</v>
      </c>
      <c r="N64" s="26">
        <v>8873</v>
      </c>
      <c r="O64" s="26">
        <v>24202</v>
      </c>
      <c r="P64" s="26">
        <v>4377</v>
      </c>
      <c r="Q64" s="26">
        <v>48</v>
      </c>
    </row>
    <row r="65" spans="7:17" x14ac:dyDescent="0.25">
      <c r="G65" s="91">
        <v>61</v>
      </c>
      <c r="H65" s="92">
        <v>-30</v>
      </c>
      <c r="I65" s="93">
        <v>-3324</v>
      </c>
      <c r="J65" s="92">
        <v>-22629</v>
      </c>
      <c r="K65" s="93">
        <v>-4741</v>
      </c>
      <c r="L65" s="92">
        <v>-36</v>
      </c>
      <c r="M65" s="26">
        <v>41</v>
      </c>
      <c r="N65" s="26">
        <v>8167</v>
      </c>
      <c r="O65" s="26">
        <v>23296</v>
      </c>
      <c r="P65" s="26">
        <v>3995</v>
      </c>
      <c r="Q65" s="26">
        <v>47</v>
      </c>
    </row>
    <row r="66" spans="7:17" x14ac:dyDescent="0.25">
      <c r="G66" s="91">
        <v>62</v>
      </c>
      <c r="H66" s="92">
        <v>-24</v>
      </c>
      <c r="I66" s="93">
        <v>-2910</v>
      </c>
      <c r="J66" s="92">
        <v>-20703</v>
      </c>
      <c r="K66" s="93">
        <v>-4663</v>
      </c>
      <c r="L66" s="92">
        <v>-39</v>
      </c>
      <c r="M66" s="26">
        <v>17</v>
      </c>
      <c r="N66" s="26">
        <v>7097</v>
      </c>
      <c r="O66" s="26">
        <v>22064</v>
      </c>
      <c r="P66" s="26">
        <v>3548</v>
      </c>
      <c r="Q66" s="26">
        <v>36</v>
      </c>
    </row>
    <row r="67" spans="7:17" x14ac:dyDescent="0.25">
      <c r="G67" s="91">
        <v>63</v>
      </c>
      <c r="H67" s="92">
        <v>-18</v>
      </c>
      <c r="I67" s="93">
        <v>-2801</v>
      </c>
      <c r="J67" s="92">
        <v>-20248</v>
      </c>
      <c r="K67" s="93">
        <v>-4297</v>
      </c>
      <c r="L67" s="92">
        <v>-44</v>
      </c>
      <c r="M67" s="26">
        <v>28</v>
      </c>
      <c r="N67" s="26">
        <v>7077</v>
      </c>
      <c r="O67" s="26">
        <v>21936</v>
      </c>
      <c r="P67" s="26">
        <v>3568</v>
      </c>
      <c r="Q67" s="26">
        <v>64</v>
      </c>
    </row>
    <row r="68" spans="7:17" x14ac:dyDescent="0.25">
      <c r="G68" s="91">
        <v>64</v>
      </c>
      <c r="H68" s="92">
        <v>-26</v>
      </c>
      <c r="I68" s="93">
        <v>-2497</v>
      </c>
      <c r="J68" s="92">
        <v>-17444</v>
      </c>
      <c r="K68" s="93">
        <v>-3746</v>
      </c>
      <c r="L68" s="92">
        <v>-47</v>
      </c>
      <c r="M68" s="26">
        <v>21</v>
      </c>
      <c r="N68" s="26">
        <v>6684</v>
      </c>
      <c r="O68" s="26">
        <v>19466</v>
      </c>
      <c r="P68" s="26">
        <v>3306</v>
      </c>
      <c r="Q68" s="26">
        <v>55</v>
      </c>
    </row>
    <row r="69" spans="7:17" x14ac:dyDescent="0.25">
      <c r="G69" s="91">
        <v>65</v>
      </c>
      <c r="H69" s="92">
        <v>-17</v>
      </c>
      <c r="I69" s="93">
        <v>-2146</v>
      </c>
      <c r="J69" s="92">
        <v>-14538</v>
      </c>
      <c r="K69" s="93">
        <v>-3176</v>
      </c>
      <c r="L69" s="92">
        <v>-27</v>
      </c>
      <c r="M69" s="26">
        <v>25</v>
      </c>
      <c r="N69" s="26">
        <v>6571</v>
      </c>
      <c r="O69" s="26">
        <v>16108</v>
      </c>
      <c r="P69" s="26">
        <v>2787</v>
      </c>
      <c r="Q69" s="26">
        <v>52</v>
      </c>
    </row>
    <row r="70" spans="7:17" x14ac:dyDescent="0.25">
      <c r="G70" s="91">
        <v>66</v>
      </c>
      <c r="H70" s="92">
        <v>-23</v>
      </c>
      <c r="I70" s="93">
        <v>-2546</v>
      </c>
      <c r="J70" s="92">
        <v>-13731</v>
      </c>
      <c r="K70" s="93">
        <v>-3153</v>
      </c>
      <c r="L70" s="92">
        <v>-37</v>
      </c>
      <c r="M70" s="26">
        <v>23</v>
      </c>
      <c r="N70" s="26">
        <v>7624</v>
      </c>
      <c r="O70" s="26">
        <v>15330</v>
      </c>
      <c r="P70" s="26">
        <v>2946</v>
      </c>
      <c r="Q70" s="26">
        <v>57</v>
      </c>
    </row>
    <row r="71" spans="7:17" x14ac:dyDescent="0.25">
      <c r="G71" s="91">
        <v>67</v>
      </c>
      <c r="H71" s="92">
        <v>-25</v>
      </c>
      <c r="I71" s="93">
        <v>-3061</v>
      </c>
      <c r="J71" s="92">
        <v>-12932</v>
      </c>
      <c r="K71" s="93">
        <v>-3230</v>
      </c>
      <c r="L71" s="92">
        <v>-22</v>
      </c>
      <c r="M71" s="26">
        <v>21</v>
      </c>
      <c r="N71" s="26">
        <v>8894</v>
      </c>
      <c r="O71" s="26">
        <v>14005</v>
      </c>
      <c r="P71" s="26">
        <v>3015</v>
      </c>
      <c r="Q71" s="26">
        <v>65</v>
      </c>
    </row>
    <row r="72" spans="7:17" x14ac:dyDescent="0.25">
      <c r="G72" s="91">
        <v>68</v>
      </c>
      <c r="H72" s="92">
        <v>-15</v>
      </c>
      <c r="I72" s="93">
        <v>-2982</v>
      </c>
      <c r="J72" s="92">
        <v>-11422</v>
      </c>
      <c r="K72" s="93">
        <v>-2989</v>
      </c>
      <c r="L72" s="92">
        <v>-32</v>
      </c>
      <c r="M72" s="26">
        <v>21</v>
      </c>
      <c r="N72" s="26">
        <v>8896</v>
      </c>
      <c r="O72" s="26">
        <v>12575</v>
      </c>
      <c r="P72" s="26">
        <v>2643</v>
      </c>
      <c r="Q72" s="26">
        <v>81</v>
      </c>
    </row>
    <row r="73" spans="7:17" x14ac:dyDescent="0.25">
      <c r="G73" s="91">
        <v>69</v>
      </c>
      <c r="H73" s="92">
        <v>-15</v>
      </c>
      <c r="I73" s="93">
        <v>-3296</v>
      </c>
      <c r="J73" s="92">
        <v>-11032</v>
      </c>
      <c r="K73" s="93">
        <v>-2740</v>
      </c>
      <c r="L73" s="92">
        <v>-39</v>
      </c>
      <c r="M73" s="26">
        <v>22</v>
      </c>
      <c r="N73" s="26">
        <v>9540</v>
      </c>
      <c r="O73" s="26">
        <v>12518</v>
      </c>
      <c r="P73" s="26">
        <v>2177</v>
      </c>
      <c r="Q73" s="26">
        <v>79</v>
      </c>
    </row>
    <row r="74" spans="7:17" x14ac:dyDescent="0.25">
      <c r="G74" s="91">
        <v>70</v>
      </c>
      <c r="H74" s="92">
        <v>-19</v>
      </c>
      <c r="I74" s="93">
        <v>-3448</v>
      </c>
      <c r="J74" s="92">
        <v>-10110</v>
      </c>
      <c r="K74" s="93">
        <v>-2312</v>
      </c>
      <c r="L74" s="92">
        <v>-27</v>
      </c>
      <c r="M74" s="26">
        <v>27</v>
      </c>
      <c r="N74" s="26">
        <v>9652</v>
      </c>
      <c r="O74" s="26">
        <v>11248</v>
      </c>
      <c r="P74" s="26">
        <v>1754</v>
      </c>
      <c r="Q74" s="26">
        <v>146</v>
      </c>
    </row>
    <row r="75" spans="7:17" x14ac:dyDescent="0.25">
      <c r="G75" s="91">
        <v>71</v>
      </c>
      <c r="H75" s="92">
        <v>-23</v>
      </c>
      <c r="I75" s="93">
        <v>-3360</v>
      </c>
      <c r="J75" s="92">
        <v>-9522</v>
      </c>
      <c r="K75" s="93">
        <v>-2151</v>
      </c>
      <c r="L75" s="92">
        <v>-44</v>
      </c>
      <c r="M75" s="26">
        <v>32</v>
      </c>
      <c r="N75" s="26">
        <v>10051</v>
      </c>
      <c r="O75" s="26">
        <v>10823</v>
      </c>
      <c r="P75" s="26">
        <v>1539</v>
      </c>
      <c r="Q75" s="26">
        <v>128</v>
      </c>
    </row>
    <row r="76" spans="7:17" x14ac:dyDescent="0.25">
      <c r="G76" s="91">
        <v>72</v>
      </c>
      <c r="H76" s="92">
        <v>-17</v>
      </c>
      <c r="I76" s="93">
        <v>-2854</v>
      </c>
      <c r="J76" s="92">
        <v>-8562</v>
      </c>
      <c r="K76" s="93">
        <v>-1821</v>
      </c>
      <c r="L76" s="92">
        <v>-43</v>
      </c>
      <c r="M76" s="26">
        <v>22</v>
      </c>
      <c r="N76" s="26">
        <v>9493</v>
      </c>
      <c r="O76" s="26">
        <v>10121</v>
      </c>
      <c r="P76" s="26">
        <v>1312</v>
      </c>
      <c r="Q76" s="26">
        <v>140</v>
      </c>
    </row>
    <row r="77" spans="7:17" x14ac:dyDescent="0.25">
      <c r="G77" s="91">
        <v>73</v>
      </c>
      <c r="H77" s="92">
        <v>-23</v>
      </c>
      <c r="I77" s="93">
        <v>-2585</v>
      </c>
      <c r="J77" s="92">
        <v>-8011</v>
      </c>
      <c r="K77" s="93">
        <v>-1643</v>
      </c>
      <c r="L77" s="92">
        <v>-30</v>
      </c>
      <c r="M77" s="26">
        <v>19</v>
      </c>
      <c r="N77" s="26">
        <v>8837</v>
      </c>
      <c r="O77" s="26">
        <v>9505</v>
      </c>
      <c r="P77" s="26">
        <v>1127</v>
      </c>
      <c r="Q77" s="26">
        <v>142</v>
      </c>
    </row>
    <row r="78" spans="7:17" x14ac:dyDescent="0.25">
      <c r="G78" s="91">
        <v>74</v>
      </c>
      <c r="H78" s="92">
        <v>-19</v>
      </c>
      <c r="I78" s="93">
        <v>-2326</v>
      </c>
      <c r="J78" s="92">
        <v>-7486</v>
      </c>
      <c r="K78" s="93">
        <v>-1540</v>
      </c>
      <c r="L78" s="92">
        <v>-32</v>
      </c>
      <c r="M78" s="26">
        <v>23</v>
      </c>
      <c r="N78" s="26">
        <v>8414</v>
      </c>
      <c r="O78" s="26">
        <v>9417</v>
      </c>
      <c r="P78" s="26">
        <v>1062</v>
      </c>
      <c r="Q78" s="26">
        <v>138</v>
      </c>
    </row>
    <row r="79" spans="7:17" x14ac:dyDescent="0.25">
      <c r="G79" s="91">
        <v>75</v>
      </c>
      <c r="H79" s="92">
        <v>-22</v>
      </c>
      <c r="I79" s="93">
        <v>-2209</v>
      </c>
      <c r="J79" s="92">
        <v>-7008</v>
      </c>
      <c r="K79" s="93">
        <v>-1492</v>
      </c>
      <c r="L79" s="92">
        <v>-52</v>
      </c>
      <c r="M79" s="26">
        <v>19</v>
      </c>
      <c r="N79" s="26">
        <v>8790</v>
      </c>
      <c r="O79" s="26">
        <v>8510</v>
      </c>
      <c r="P79" s="26">
        <v>859</v>
      </c>
      <c r="Q79" s="26">
        <v>326</v>
      </c>
    </row>
    <row r="80" spans="7:17" x14ac:dyDescent="0.25">
      <c r="G80" s="91">
        <v>76</v>
      </c>
      <c r="H80" s="92">
        <v>-20</v>
      </c>
      <c r="I80" s="93">
        <v>-2292</v>
      </c>
      <c r="J80" s="92">
        <v>-6326</v>
      </c>
      <c r="K80" s="93">
        <v>-1524</v>
      </c>
      <c r="L80" s="92">
        <v>-68</v>
      </c>
      <c r="M80" s="26">
        <v>38</v>
      </c>
      <c r="N80" s="26">
        <v>9216</v>
      </c>
      <c r="O80" s="26">
        <v>7371</v>
      </c>
      <c r="P80" s="26">
        <v>767</v>
      </c>
      <c r="Q80" s="26">
        <v>360</v>
      </c>
    </row>
    <row r="81" spans="7:17" x14ac:dyDescent="0.25">
      <c r="G81" s="91">
        <v>77</v>
      </c>
      <c r="H81" s="92">
        <v>-24</v>
      </c>
      <c r="I81" s="93">
        <v>-2457</v>
      </c>
      <c r="J81" s="92">
        <v>-5766</v>
      </c>
      <c r="K81" s="93">
        <v>-1496</v>
      </c>
      <c r="L81" s="92">
        <v>-65</v>
      </c>
      <c r="M81" s="26">
        <v>19</v>
      </c>
      <c r="N81" s="26">
        <v>9755</v>
      </c>
      <c r="O81" s="26">
        <v>6595</v>
      </c>
      <c r="P81" s="26">
        <v>704</v>
      </c>
      <c r="Q81" s="26">
        <v>369</v>
      </c>
    </row>
    <row r="82" spans="7:17" x14ac:dyDescent="0.25">
      <c r="G82" s="91">
        <v>78</v>
      </c>
      <c r="H82" s="92">
        <v>-17</v>
      </c>
      <c r="I82" s="93">
        <v>-2520</v>
      </c>
      <c r="J82" s="92">
        <v>-5144</v>
      </c>
      <c r="K82" s="93">
        <v>-1303</v>
      </c>
      <c r="L82" s="92">
        <v>-67</v>
      </c>
      <c r="M82" s="26">
        <v>36</v>
      </c>
      <c r="N82" s="26">
        <v>9903</v>
      </c>
      <c r="O82" s="26">
        <v>6120</v>
      </c>
      <c r="P82" s="26">
        <v>641</v>
      </c>
      <c r="Q82" s="26">
        <v>386</v>
      </c>
    </row>
    <row r="83" spans="7:17" x14ac:dyDescent="0.25">
      <c r="G83" s="91">
        <v>79</v>
      </c>
      <c r="H83" s="92">
        <v>-10</v>
      </c>
      <c r="I83" s="93">
        <v>-2431</v>
      </c>
      <c r="J83" s="92">
        <v>-4662</v>
      </c>
      <c r="K83" s="93">
        <v>-1423</v>
      </c>
      <c r="L83" s="92">
        <v>-73</v>
      </c>
      <c r="M83" s="26">
        <v>22</v>
      </c>
      <c r="N83" s="26">
        <v>9684</v>
      </c>
      <c r="O83" s="26">
        <v>5620</v>
      </c>
      <c r="P83" s="26">
        <v>688</v>
      </c>
      <c r="Q83" s="26">
        <v>394</v>
      </c>
    </row>
    <row r="84" spans="7:17" x14ac:dyDescent="0.25">
      <c r="G84" s="91">
        <v>80</v>
      </c>
      <c r="H84" s="92">
        <v>-16</v>
      </c>
      <c r="I84" s="93">
        <v>-2370</v>
      </c>
      <c r="J84" s="92">
        <v>-3971</v>
      </c>
      <c r="K84" s="93">
        <v>-1179</v>
      </c>
      <c r="L84" s="92">
        <v>-105</v>
      </c>
      <c r="M84" s="26">
        <v>26</v>
      </c>
      <c r="N84" s="26">
        <v>9462</v>
      </c>
      <c r="O84" s="26">
        <v>4849</v>
      </c>
      <c r="P84" s="26">
        <v>551</v>
      </c>
      <c r="Q84" s="26">
        <v>664</v>
      </c>
    </row>
    <row r="85" spans="7:17" x14ac:dyDescent="0.25">
      <c r="G85" s="91">
        <v>81</v>
      </c>
      <c r="H85" s="92">
        <v>-9</v>
      </c>
      <c r="I85" s="93">
        <v>-2190</v>
      </c>
      <c r="J85" s="92">
        <v>-3488</v>
      </c>
      <c r="K85" s="93">
        <v>-1050</v>
      </c>
      <c r="L85" s="92">
        <v>-103</v>
      </c>
      <c r="M85" s="26">
        <v>24</v>
      </c>
      <c r="N85" s="26">
        <v>8764</v>
      </c>
      <c r="O85" s="26">
        <v>4368</v>
      </c>
      <c r="P85" s="26">
        <v>493</v>
      </c>
      <c r="Q85" s="26">
        <v>597</v>
      </c>
    </row>
    <row r="86" spans="7:17" x14ac:dyDescent="0.25">
      <c r="G86" s="91">
        <v>82</v>
      </c>
      <c r="H86" s="92">
        <v>-8</v>
      </c>
      <c r="I86" s="93">
        <v>-1903</v>
      </c>
      <c r="J86" s="92">
        <v>-3016</v>
      </c>
      <c r="K86" s="93">
        <v>-883</v>
      </c>
      <c r="L86" s="92">
        <v>-106</v>
      </c>
      <c r="M86" s="26">
        <v>17</v>
      </c>
      <c r="N86" s="26">
        <v>7913</v>
      </c>
      <c r="O86" s="26">
        <v>3792</v>
      </c>
      <c r="P86" s="26">
        <v>384</v>
      </c>
      <c r="Q86" s="26">
        <v>593</v>
      </c>
    </row>
    <row r="87" spans="7:17" x14ac:dyDescent="0.25">
      <c r="G87" s="91">
        <v>83</v>
      </c>
      <c r="H87" s="92">
        <v>-11</v>
      </c>
      <c r="I87" s="93">
        <v>-1760</v>
      </c>
      <c r="J87" s="92">
        <v>-2510</v>
      </c>
      <c r="K87" s="93">
        <v>-690</v>
      </c>
      <c r="L87" s="92">
        <v>-98</v>
      </c>
      <c r="M87" s="26">
        <v>15</v>
      </c>
      <c r="N87" s="26">
        <v>7145</v>
      </c>
      <c r="O87" s="26">
        <v>3346</v>
      </c>
      <c r="P87" s="26">
        <v>368</v>
      </c>
      <c r="Q87" s="26">
        <v>558</v>
      </c>
    </row>
    <row r="88" spans="7:17" x14ac:dyDescent="0.25">
      <c r="G88" s="91">
        <v>84</v>
      </c>
      <c r="H88" s="92">
        <v>-6</v>
      </c>
      <c r="I88" s="93">
        <v>-1513</v>
      </c>
      <c r="J88" s="92">
        <v>-2153</v>
      </c>
      <c r="K88" s="93">
        <v>-614</v>
      </c>
      <c r="L88" s="92">
        <v>-101</v>
      </c>
      <c r="M88" s="26">
        <v>14</v>
      </c>
      <c r="N88" s="26">
        <v>6432</v>
      </c>
      <c r="O88" s="26">
        <v>2903</v>
      </c>
      <c r="P88" s="26">
        <v>293</v>
      </c>
      <c r="Q88" s="26">
        <v>504</v>
      </c>
    </row>
    <row r="89" spans="7:17" x14ac:dyDescent="0.25">
      <c r="G89" s="91">
        <v>85</v>
      </c>
      <c r="H89" s="92">
        <v>-5</v>
      </c>
      <c r="I89" s="93">
        <v>-1294</v>
      </c>
      <c r="J89" s="92">
        <v>-1688</v>
      </c>
      <c r="K89" s="93">
        <v>-483</v>
      </c>
      <c r="L89" s="92">
        <v>-145</v>
      </c>
      <c r="M89" s="26">
        <v>18</v>
      </c>
      <c r="N89" s="26">
        <v>5597</v>
      </c>
      <c r="O89" s="26">
        <v>2310</v>
      </c>
      <c r="P89" s="26">
        <v>217</v>
      </c>
      <c r="Q89" s="26">
        <v>559</v>
      </c>
    </row>
    <row r="90" spans="7:17" x14ac:dyDescent="0.25">
      <c r="G90" s="91">
        <v>86</v>
      </c>
      <c r="H90" s="92">
        <v>-10</v>
      </c>
      <c r="I90" s="93">
        <v>-1176</v>
      </c>
      <c r="J90" s="92">
        <v>-1396</v>
      </c>
      <c r="K90" s="93">
        <v>-363</v>
      </c>
      <c r="L90" s="92">
        <v>-123</v>
      </c>
      <c r="M90" s="26">
        <v>19</v>
      </c>
      <c r="N90" s="26">
        <v>4802</v>
      </c>
      <c r="O90" s="26">
        <v>1905</v>
      </c>
      <c r="P90" s="26">
        <v>194</v>
      </c>
      <c r="Q90" s="26">
        <v>482</v>
      </c>
    </row>
    <row r="91" spans="7:17" x14ac:dyDescent="0.25">
      <c r="G91" s="91">
        <v>87</v>
      </c>
      <c r="H91" s="92">
        <v>-5</v>
      </c>
      <c r="I91" s="93">
        <v>-989</v>
      </c>
      <c r="J91" s="92">
        <v>-1238</v>
      </c>
      <c r="K91" s="93">
        <v>-303</v>
      </c>
      <c r="L91" s="92">
        <v>-115</v>
      </c>
      <c r="M91" s="26">
        <v>11</v>
      </c>
      <c r="N91" s="26">
        <v>4624</v>
      </c>
      <c r="O91" s="26">
        <v>1758</v>
      </c>
      <c r="P91" s="26">
        <v>179</v>
      </c>
      <c r="Q91" s="26">
        <v>522</v>
      </c>
    </row>
    <row r="92" spans="7:17" x14ac:dyDescent="0.25">
      <c r="G92" s="91">
        <v>88</v>
      </c>
      <c r="H92" s="92">
        <v>-1</v>
      </c>
      <c r="I92" s="93">
        <v>-823</v>
      </c>
      <c r="J92" s="92">
        <v>-936</v>
      </c>
      <c r="K92" s="93">
        <v>-250</v>
      </c>
      <c r="L92" s="92">
        <v>-93</v>
      </c>
      <c r="M92" s="26">
        <v>17</v>
      </c>
      <c r="N92" s="26">
        <v>3820</v>
      </c>
      <c r="O92" s="26">
        <v>1406</v>
      </c>
      <c r="P92" s="26">
        <v>160</v>
      </c>
      <c r="Q92" s="26">
        <v>410</v>
      </c>
    </row>
    <row r="93" spans="7:17" x14ac:dyDescent="0.25">
      <c r="G93" s="91">
        <v>89</v>
      </c>
      <c r="H93" s="92">
        <v>-3</v>
      </c>
      <c r="I93" s="93">
        <v>-740</v>
      </c>
      <c r="J93" s="92">
        <v>-766</v>
      </c>
      <c r="K93" s="93">
        <v>-203</v>
      </c>
      <c r="L93" s="92">
        <v>-87</v>
      </c>
      <c r="M93" s="26">
        <v>6</v>
      </c>
      <c r="N93" s="26">
        <v>3197</v>
      </c>
      <c r="O93" s="26">
        <v>1057</v>
      </c>
      <c r="P93" s="26">
        <v>115</v>
      </c>
      <c r="Q93" s="26">
        <v>381</v>
      </c>
    </row>
    <row r="94" spans="7:17" x14ac:dyDescent="0.25">
      <c r="G94" s="91">
        <v>90</v>
      </c>
      <c r="H94" s="92">
        <v>-5</v>
      </c>
      <c r="I94" s="93">
        <v>-453</v>
      </c>
      <c r="J94" s="92">
        <v>-472</v>
      </c>
      <c r="K94" s="93">
        <v>-120</v>
      </c>
      <c r="L94" s="92">
        <v>-67</v>
      </c>
      <c r="M94" s="26">
        <v>12</v>
      </c>
      <c r="N94" s="26">
        <v>2062</v>
      </c>
      <c r="O94" s="26">
        <v>769</v>
      </c>
      <c r="P94" s="26">
        <v>68</v>
      </c>
      <c r="Q94" s="26">
        <v>275</v>
      </c>
    </row>
    <row r="95" spans="7:17" x14ac:dyDescent="0.25">
      <c r="G95" s="91">
        <v>91</v>
      </c>
      <c r="H95" s="92">
        <v>-4</v>
      </c>
      <c r="I95" s="93">
        <v>-425</v>
      </c>
      <c r="J95" s="92">
        <v>-481</v>
      </c>
      <c r="K95" s="93">
        <v>-81</v>
      </c>
      <c r="L95" s="92">
        <v>-61</v>
      </c>
      <c r="M95" s="26">
        <v>11</v>
      </c>
      <c r="N95" s="26">
        <v>1771</v>
      </c>
      <c r="O95" s="26">
        <v>552</v>
      </c>
      <c r="P95" s="26">
        <v>43</v>
      </c>
      <c r="Q95" s="26">
        <v>250</v>
      </c>
    </row>
    <row r="96" spans="7:17" x14ac:dyDescent="0.25">
      <c r="G96" s="91">
        <v>92</v>
      </c>
      <c r="H96" s="92">
        <v>-1</v>
      </c>
      <c r="I96" s="93">
        <v>-160</v>
      </c>
      <c r="J96" s="92">
        <v>-173</v>
      </c>
      <c r="K96" s="93">
        <v>-32</v>
      </c>
      <c r="L96" s="92">
        <v>-30</v>
      </c>
      <c r="M96" s="26">
        <v>0</v>
      </c>
      <c r="N96" s="26">
        <v>705</v>
      </c>
      <c r="O96" s="26">
        <v>263</v>
      </c>
      <c r="P96" s="26">
        <v>22</v>
      </c>
      <c r="Q96" s="26">
        <v>104</v>
      </c>
    </row>
    <row r="97" spans="7:17" x14ac:dyDescent="0.25">
      <c r="G97" s="91">
        <v>93</v>
      </c>
      <c r="H97" s="92">
        <v>-1</v>
      </c>
      <c r="I97" s="93">
        <v>-101</v>
      </c>
      <c r="J97" s="92">
        <v>-110</v>
      </c>
      <c r="K97" s="93">
        <v>-30</v>
      </c>
      <c r="L97" s="92">
        <v>-19</v>
      </c>
      <c r="M97" s="26">
        <v>2</v>
      </c>
      <c r="N97" s="26">
        <v>432</v>
      </c>
      <c r="O97" s="26">
        <v>160</v>
      </c>
      <c r="P97" s="26">
        <v>25</v>
      </c>
      <c r="Q97" s="26">
        <v>77</v>
      </c>
    </row>
    <row r="98" spans="7:17" x14ac:dyDescent="0.25">
      <c r="G98" s="91">
        <v>94</v>
      </c>
      <c r="H98" s="92">
        <v>-2</v>
      </c>
      <c r="I98" s="93">
        <v>-75</v>
      </c>
      <c r="J98" s="92">
        <v>-80</v>
      </c>
      <c r="K98" s="93">
        <v>-22</v>
      </c>
      <c r="L98" s="92">
        <v>-21</v>
      </c>
      <c r="M98" s="26">
        <v>2</v>
      </c>
      <c r="N98" s="26">
        <v>328</v>
      </c>
      <c r="O98" s="26">
        <v>131</v>
      </c>
      <c r="P98" s="26">
        <v>21</v>
      </c>
      <c r="Q98" s="26">
        <v>69</v>
      </c>
    </row>
    <row r="99" spans="7:17" x14ac:dyDescent="0.25">
      <c r="G99" s="91">
        <v>95</v>
      </c>
      <c r="H99" s="92">
        <v>0</v>
      </c>
      <c r="I99" s="93">
        <v>-57</v>
      </c>
      <c r="J99" s="92">
        <v>-65</v>
      </c>
      <c r="K99" s="93">
        <v>-14</v>
      </c>
      <c r="L99" s="92">
        <v>-29</v>
      </c>
      <c r="M99" s="26">
        <v>2</v>
      </c>
      <c r="N99" s="26">
        <v>274</v>
      </c>
      <c r="O99" s="26">
        <v>93</v>
      </c>
      <c r="P99" s="26">
        <v>19</v>
      </c>
      <c r="Q99" s="26">
        <v>57</v>
      </c>
    </row>
    <row r="100" spans="7:17" x14ac:dyDescent="0.25">
      <c r="G100" s="91">
        <v>96</v>
      </c>
      <c r="H100" s="92">
        <v>-2</v>
      </c>
      <c r="I100" s="93">
        <v>-71</v>
      </c>
      <c r="J100" s="92">
        <v>-65</v>
      </c>
      <c r="K100" s="93">
        <v>-17</v>
      </c>
      <c r="L100" s="92">
        <v>-28</v>
      </c>
      <c r="M100" s="26">
        <v>3</v>
      </c>
      <c r="N100" s="26">
        <v>335</v>
      </c>
      <c r="O100" s="26">
        <v>114</v>
      </c>
      <c r="P100" s="26">
        <v>13</v>
      </c>
      <c r="Q100" s="26">
        <v>73</v>
      </c>
    </row>
    <row r="101" spans="7:17" x14ac:dyDescent="0.25">
      <c r="G101" s="91">
        <v>97</v>
      </c>
      <c r="H101" s="92">
        <v>0</v>
      </c>
      <c r="I101" s="93">
        <v>-54</v>
      </c>
      <c r="J101" s="92">
        <v>-46</v>
      </c>
      <c r="K101" s="93">
        <v>-5</v>
      </c>
      <c r="L101" s="92">
        <v>-12</v>
      </c>
      <c r="M101" s="26">
        <v>2</v>
      </c>
      <c r="N101" s="26">
        <v>214</v>
      </c>
      <c r="O101" s="26">
        <v>68</v>
      </c>
      <c r="P101" s="26">
        <v>7</v>
      </c>
      <c r="Q101" s="26">
        <v>41</v>
      </c>
    </row>
    <row r="102" spans="7:17" x14ac:dyDescent="0.25">
      <c r="G102" s="91">
        <v>98</v>
      </c>
      <c r="H102" s="92">
        <v>0</v>
      </c>
      <c r="I102" s="93">
        <v>-39</v>
      </c>
      <c r="J102" s="92">
        <v>-31</v>
      </c>
      <c r="K102" s="93">
        <v>-7</v>
      </c>
      <c r="L102" s="92">
        <v>-15</v>
      </c>
      <c r="M102" s="26">
        <v>2</v>
      </c>
      <c r="N102" s="26">
        <v>158</v>
      </c>
      <c r="O102" s="26">
        <v>55</v>
      </c>
      <c r="P102" s="26">
        <v>8</v>
      </c>
      <c r="Q102" s="26">
        <v>41</v>
      </c>
    </row>
    <row r="103" spans="7:17" x14ac:dyDescent="0.25">
      <c r="G103" s="91">
        <v>99</v>
      </c>
      <c r="H103" s="92">
        <v>-2</v>
      </c>
      <c r="I103" s="93">
        <v>-28</v>
      </c>
      <c r="J103" s="92">
        <v>-19</v>
      </c>
      <c r="K103" s="93">
        <v>-5</v>
      </c>
      <c r="L103" s="92">
        <v>-16</v>
      </c>
      <c r="M103" s="26">
        <v>0</v>
      </c>
      <c r="N103" s="26">
        <v>96</v>
      </c>
      <c r="O103" s="26">
        <v>27</v>
      </c>
      <c r="P103" s="26">
        <v>5</v>
      </c>
      <c r="Q103" s="26">
        <v>24</v>
      </c>
    </row>
    <row r="104" spans="7:17" x14ac:dyDescent="0.25">
      <c r="G104" s="91" t="s">
        <v>64</v>
      </c>
      <c r="H104" s="92">
        <v>0</v>
      </c>
      <c r="I104" s="92">
        <v>-23</v>
      </c>
      <c r="J104" s="92">
        <v>-10</v>
      </c>
      <c r="K104" s="92">
        <v>-3</v>
      </c>
      <c r="L104" s="92">
        <v>-25</v>
      </c>
      <c r="M104" s="26">
        <v>3</v>
      </c>
      <c r="N104" s="26">
        <v>107</v>
      </c>
      <c r="O104" s="26">
        <v>13</v>
      </c>
      <c r="P104" s="26">
        <v>2</v>
      </c>
      <c r="Q104" s="26">
        <v>76</v>
      </c>
    </row>
  </sheetData>
  <mergeCells count="2">
    <mergeCell ref="H2:L2"/>
    <mergeCell ref="M2:Q2"/>
  </mergeCells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33"/>
  <sheetViews>
    <sheetView workbookViewId="0"/>
  </sheetViews>
  <sheetFormatPr defaultRowHeight="12.75" x14ac:dyDescent="0.2"/>
  <cols>
    <col min="1" max="1" width="49" customWidth="1"/>
    <col min="2" max="2" width="6.140625" customWidth="1"/>
    <col min="3" max="15" width="5.85546875" customWidth="1"/>
    <col min="16" max="16" width="38.140625" customWidth="1"/>
    <col min="17" max="42" width="5.85546875" customWidth="1"/>
    <col min="43" max="45" width="5.5703125" customWidth="1"/>
    <col min="46" max="46" width="5.28515625" customWidth="1"/>
    <col min="47" max="61" width="5.85546875" customWidth="1"/>
    <col min="62" max="62" width="7" customWidth="1"/>
  </cols>
  <sheetData>
    <row r="1" spans="1:117" ht="15" x14ac:dyDescent="0.25">
      <c r="B1" s="7"/>
    </row>
    <row r="2" spans="1:117" ht="15" x14ac:dyDescent="0.25">
      <c r="A2" s="7" t="s">
        <v>299</v>
      </c>
    </row>
    <row r="3" spans="1:117" ht="15" x14ac:dyDescent="0.25">
      <c r="A3" s="44" t="s">
        <v>297</v>
      </c>
      <c r="P3" s="94" t="s">
        <v>49</v>
      </c>
      <c r="Q3" s="59"/>
      <c r="R3" s="59"/>
      <c r="S3" s="59"/>
      <c r="T3" s="59"/>
      <c r="U3" s="59"/>
    </row>
    <row r="5" spans="1:117" x14ac:dyDescent="0.2"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</row>
    <row r="6" spans="1:117" ht="15" x14ac:dyDescent="0.25">
      <c r="P6" s="27"/>
      <c r="Q6" s="28" t="s">
        <v>80</v>
      </c>
      <c r="R6" s="28"/>
      <c r="S6" s="28"/>
      <c r="T6" s="28"/>
      <c r="U6" s="28"/>
      <c r="V6" s="28"/>
      <c r="W6" s="28"/>
      <c r="X6" s="28"/>
      <c r="Y6" s="28"/>
      <c r="Z6" s="28"/>
      <c r="AA6" s="28" t="s">
        <v>81</v>
      </c>
      <c r="AB6" s="28"/>
      <c r="AC6" s="28"/>
      <c r="AD6" s="28"/>
      <c r="AE6" s="28"/>
      <c r="AF6" s="28"/>
      <c r="AG6" s="28"/>
      <c r="AH6" s="28"/>
      <c r="AI6" s="28"/>
      <c r="AJ6" s="28"/>
      <c r="AK6" s="28" t="s">
        <v>82</v>
      </c>
      <c r="AL6" s="28"/>
      <c r="AM6" s="28"/>
      <c r="AN6" s="28"/>
      <c r="AO6" s="28"/>
      <c r="AP6" s="28"/>
      <c r="AQ6" s="28"/>
      <c r="AR6" s="28"/>
      <c r="AS6" s="28"/>
      <c r="AT6" s="28"/>
      <c r="AU6" s="28" t="s">
        <v>83</v>
      </c>
      <c r="AV6" s="28"/>
      <c r="AW6" s="28"/>
      <c r="AX6" s="28"/>
      <c r="AY6" s="28"/>
      <c r="AZ6" s="28"/>
      <c r="BA6" s="28"/>
      <c r="BB6" s="28"/>
      <c r="BC6" s="28"/>
      <c r="BD6" s="28"/>
      <c r="BE6" s="28" t="s">
        <v>84</v>
      </c>
      <c r="BF6" s="28"/>
      <c r="BG6" s="28"/>
      <c r="BH6" s="28"/>
      <c r="BI6" s="28"/>
      <c r="BJ6" s="28"/>
      <c r="BK6" s="28"/>
      <c r="BL6" s="28"/>
      <c r="BM6" s="28"/>
      <c r="BN6" s="28"/>
      <c r="BO6" s="28" t="s">
        <v>85</v>
      </c>
      <c r="BP6" s="28"/>
      <c r="BQ6" s="28"/>
      <c r="BR6" s="28"/>
      <c r="BS6" s="28"/>
      <c r="BT6" s="28"/>
      <c r="BU6" s="29"/>
      <c r="BV6" s="29"/>
      <c r="BW6" s="29"/>
      <c r="BX6" s="29"/>
      <c r="BY6" s="30" t="s">
        <v>86</v>
      </c>
      <c r="BZ6" s="27"/>
      <c r="CA6" s="27"/>
      <c r="CB6" s="27"/>
      <c r="CC6" s="27"/>
      <c r="CD6" s="27"/>
      <c r="CE6" s="27"/>
      <c r="CF6" s="27"/>
      <c r="CG6" s="27"/>
      <c r="CH6" s="27"/>
      <c r="CI6" s="27" t="s">
        <v>87</v>
      </c>
      <c r="CJ6" s="27"/>
      <c r="CK6" s="27"/>
      <c r="CL6" s="27"/>
      <c r="CM6" s="27"/>
      <c r="CN6" s="27"/>
      <c r="CO6" s="27"/>
      <c r="CP6" s="27"/>
      <c r="CQ6" s="27"/>
      <c r="CR6" s="27"/>
      <c r="CS6" s="27" t="s">
        <v>21</v>
      </c>
      <c r="CT6" s="27"/>
      <c r="CU6" s="27"/>
      <c r="CV6" s="27"/>
      <c r="CW6" s="27"/>
      <c r="CX6" s="27"/>
      <c r="CY6" s="27"/>
      <c r="CZ6" s="27"/>
      <c r="DA6" s="27"/>
      <c r="DB6" s="27"/>
      <c r="DC6" s="27" t="s">
        <v>7</v>
      </c>
      <c r="DD6" s="27"/>
      <c r="DE6" s="27"/>
      <c r="DF6" s="27"/>
      <c r="DG6" s="27"/>
      <c r="DH6" s="27"/>
      <c r="DI6" s="27"/>
      <c r="DJ6" s="27"/>
      <c r="DK6" s="27"/>
      <c r="DL6" s="27"/>
      <c r="DM6" s="27" t="s">
        <v>88</v>
      </c>
    </row>
    <row r="7" spans="1:117" ht="13.5" customHeight="1" x14ac:dyDescent="0.25">
      <c r="P7" s="28" t="s">
        <v>59</v>
      </c>
      <c r="Q7" s="31">
        <v>38.200000000000003</v>
      </c>
      <c r="R7" s="31">
        <v>36.4</v>
      </c>
      <c r="S7" s="31">
        <v>35.9</v>
      </c>
      <c r="T7" s="31">
        <v>33.9</v>
      </c>
      <c r="U7" s="31">
        <v>32.5</v>
      </c>
      <c r="V7" s="31">
        <v>32.5</v>
      </c>
      <c r="W7" s="31">
        <v>30.9</v>
      </c>
      <c r="X7" s="31">
        <v>30.6</v>
      </c>
      <c r="Y7" s="31">
        <v>29</v>
      </c>
      <c r="Z7" s="31">
        <v>29.2</v>
      </c>
      <c r="AA7" s="31">
        <v>27.9</v>
      </c>
      <c r="AB7" s="31">
        <v>27.5</v>
      </c>
      <c r="AC7" s="31">
        <v>24.8</v>
      </c>
      <c r="AD7" s="31">
        <v>24.2</v>
      </c>
      <c r="AE7" s="31">
        <v>23.6</v>
      </c>
      <c r="AF7" s="31">
        <v>23</v>
      </c>
      <c r="AG7" s="31">
        <v>22.6</v>
      </c>
      <c r="AH7" s="31">
        <v>21.7</v>
      </c>
      <c r="AI7" s="31">
        <v>22.7</v>
      </c>
      <c r="AJ7" s="31">
        <v>24</v>
      </c>
      <c r="AK7" s="31">
        <v>24.2</v>
      </c>
      <c r="AL7" s="31">
        <v>24.8</v>
      </c>
      <c r="AM7" s="31">
        <v>25</v>
      </c>
      <c r="AN7" s="31">
        <v>26.3</v>
      </c>
      <c r="AO7" s="31">
        <v>23.7</v>
      </c>
      <c r="AP7" s="31">
        <v>24.2</v>
      </c>
      <c r="AQ7" s="31">
        <v>25.8</v>
      </c>
      <c r="AR7" s="31">
        <v>26.5</v>
      </c>
      <c r="AS7" s="31">
        <v>26.4</v>
      </c>
      <c r="AT7" s="31">
        <v>28.8</v>
      </c>
      <c r="AU7" s="31">
        <v>28.7</v>
      </c>
      <c r="AV7" s="31">
        <v>28.3</v>
      </c>
      <c r="AW7" s="31">
        <v>27.5</v>
      </c>
      <c r="AX7" s="31">
        <v>26.8</v>
      </c>
      <c r="AY7" s="31">
        <v>26.6</v>
      </c>
      <c r="AZ7" s="31">
        <v>26.3</v>
      </c>
      <c r="BA7" s="31">
        <v>25.3</v>
      </c>
      <c r="BB7" s="31">
        <v>23.9</v>
      </c>
      <c r="BC7" s="31">
        <v>22.3</v>
      </c>
      <c r="BD7" s="31">
        <v>22.13</v>
      </c>
      <c r="BE7" s="31">
        <v>20.8</v>
      </c>
      <c r="BF7" s="31">
        <v>19.8</v>
      </c>
      <c r="BG7" s="31">
        <v>20.399999999999999</v>
      </c>
      <c r="BH7" s="31">
        <v>20.100000000000001</v>
      </c>
      <c r="BI7" s="31">
        <v>19.3</v>
      </c>
      <c r="BJ7" s="31">
        <v>18.5</v>
      </c>
      <c r="BK7" s="31">
        <v>17.399999999999999</v>
      </c>
      <c r="BL7" s="31">
        <v>17</v>
      </c>
      <c r="BM7" s="31">
        <v>17.7</v>
      </c>
      <c r="BN7" s="31">
        <v>17.809999999999999</v>
      </c>
      <c r="BO7" s="31">
        <v>18.2</v>
      </c>
      <c r="BP7" s="31">
        <v>19.100000000000001</v>
      </c>
      <c r="BQ7" s="31">
        <v>20</v>
      </c>
      <c r="BR7" s="31">
        <v>20.8</v>
      </c>
      <c r="BS7" s="31">
        <v>20.6</v>
      </c>
      <c r="BT7" s="31">
        <v>20.9</v>
      </c>
      <c r="BU7" s="31">
        <v>20.6</v>
      </c>
      <c r="BV7" s="31">
        <v>20.5</v>
      </c>
      <c r="BW7" s="31">
        <v>20.3</v>
      </c>
      <c r="BX7" s="31">
        <v>19.079999999999998</v>
      </c>
      <c r="BY7" s="31">
        <v>18.59</v>
      </c>
      <c r="BZ7" s="27">
        <v>18.32</v>
      </c>
      <c r="CA7" s="27">
        <v>18.079999999999998</v>
      </c>
      <c r="CB7" s="27">
        <v>17.72</v>
      </c>
      <c r="CC7" s="27">
        <v>17.47</v>
      </c>
      <c r="CD7" s="27">
        <v>16.78</v>
      </c>
      <c r="CE7" s="27">
        <v>16.079999999999998</v>
      </c>
      <c r="CF7" s="27">
        <v>15.85</v>
      </c>
      <c r="CG7" s="27">
        <v>15.18</v>
      </c>
      <c r="CH7" s="27">
        <v>15.1</v>
      </c>
      <c r="CI7" s="27">
        <v>14.87</v>
      </c>
      <c r="CJ7" s="27">
        <v>14.07</v>
      </c>
      <c r="CK7" s="27">
        <v>13.76</v>
      </c>
      <c r="CL7" s="27">
        <v>12.41</v>
      </c>
      <c r="CM7" s="27">
        <v>11.45</v>
      </c>
      <c r="CN7" s="27">
        <v>11.19</v>
      </c>
      <c r="CO7" s="27">
        <v>10.98</v>
      </c>
      <c r="CP7" s="27">
        <v>10.68</v>
      </c>
      <c r="CQ7" s="27">
        <v>10.42</v>
      </c>
      <c r="CR7" s="27">
        <v>10.210000000000001</v>
      </c>
      <c r="CS7" s="27">
        <v>9.51</v>
      </c>
      <c r="CT7" s="27">
        <v>9.4499999999999993</v>
      </c>
      <c r="CU7" s="27">
        <v>9.61</v>
      </c>
      <c r="CV7" s="27">
        <v>9.99</v>
      </c>
      <c r="CW7" s="27">
        <v>10.1</v>
      </c>
      <c r="CX7" s="27">
        <v>10</v>
      </c>
      <c r="CY7" s="27">
        <v>10.08</v>
      </c>
      <c r="CZ7" s="27">
        <v>10.61</v>
      </c>
      <c r="DA7" s="27">
        <v>11.3</v>
      </c>
      <c r="DB7" s="27">
        <v>11.12</v>
      </c>
      <c r="DC7" s="27">
        <v>11.27</v>
      </c>
      <c r="DD7" s="27">
        <v>10.27</v>
      </c>
      <c r="DE7" s="27">
        <v>10.130000000000001</v>
      </c>
      <c r="DF7" s="27">
        <v>10.16</v>
      </c>
      <c r="DG7" s="27">
        <v>10.25</v>
      </c>
      <c r="DH7" s="27">
        <v>10.6</v>
      </c>
      <c r="DI7" s="27">
        <v>10.66</v>
      </c>
      <c r="DJ7" s="27">
        <v>10.58</v>
      </c>
      <c r="DK7" s="27">
        <v>10.46</v>
      </c>
      <c r="DL7" s="27">
        <v>10.38</v>
      </c>
      <c r="DM7" s="27">
        <v>10.39</v>
      </c>
    </row>
    <row r="8" spans="1:117" hidden="1" x14ac:dyDescent="0.2"/>
    <row r="9" spans="1:117" ht="15" x14ac:dyDescent="0.25">
      <c r="P9" s="28" t="s">
        <v>61</v>
      </c>
      <c r="Q9" s="31">
        <v>21.1</v>
      </c>
      <c r="R9" s="31">
        <v>20.6</v>
      </c>
      <c r="S9" s="31">
        <v>17.5</v>
      </c>
      <c r="T9" s="31">
        <v>18</v>
      </c>
      <c r="U9" s="31">
        <v>17.7</v>
      </c>
      <c r="V9" s="31">
        <v>18.7</v>
      </c>
      <c r="W9" s="31">
        <v>18.3</v>
      </c>
      <c r="X9" s="31">
        <v>17.899999999999999</v>
      </c>
      <c r="Y9" s="31">
        <v>17.2</v>
      </c>
      <c r="Z9" s="31">
        <v>15.8</v>
      </c>
      <c r="AA9" s="31">
        <v>16.2</v>
      </c>
      <c r="AB9" s="31">
        <v>15.6</v>
      </c>
      <c r="AC9" s="31">
        <v>14.8</v>
      </c>
      <c r="AD9" s="31">
        <v>14.5</v>
      </c>
      <c r="AE9" s="31">
        <v>14.3</v>
      </c>
      <c r="AF9" s="31">
        <v>13.8</v>
      </c>
      <c r="AG9" s="31">
        <v>14</v>
      </c>
      <c r="AH9" s="31">
        <v>13.3</v>
      </c>
      <c r="AI9" s="31">
        <v>13.6</v>
      </c>
      <c r="AJ9" s="31">
        <v>14.9</v>
      </c>
      <c r="AK9" s="31">
        <v>15.1</v>
      </c>
      <c r="AL9" s="31">
        <v>15.9</v>
      </c>
      <c r="AM9" s="31">
        <v>14.5</v>
      </c>
      <c r="AN9" s="31">
        <v>16.7</v>
      </c>
      <c r="AO9" s="31">
        <v>19.5</v>
      </c>
      <c r="AP9" s="31">
        <v>14</v>
      </c>
      <c r="AQ9" s="31">
        <v>12.2</v>
      </c>
      <c r="AR9" s="31">
        <v>11.9</v>
      </c>
      <c r="AS9" s="31">
        <v>12.1</v>
      </c>
      <c r="AT9" s="31">
        <v>11.5</v>
      </c>
      <c r="AU9" s="31">
        <v>11.5</v>
      </c>
      <c r="AV9" s="31">
        <v>10.4</v>
      </c>
      <c r="AW9" s="31">
        <v>9.9</v>
      </c>
      <c r="AX9" s="31">
        <v>9.5</v>
      </c>
      <c r="AY9" s="31">
        <v>8.8000000000000007</v>
      </c>
      <c r="AZ9" s="31">
        <v>8.6999999999999993</v>
      </c>
      <c r="BA9" s="31">
        <v>9.3000000000000007</v>
      </c>
      <c r="BB9" s="31">
        <v>8.1999999999999993</v>
      </c>
      <c r="BC9" s="31">
        <v>8.6</v>
      </c>
      <c r="BD9" s="31">
        <v>7.91</v>
      </c>
      <c r="BE9" s="31">
        <v>7.5</v>
      </c>
      <c r="BF9" s="31">
        <v>8.1</v>
      </c>
      <c r="BG9" s="31">
        <v>7.7</v>
      </c>
      <c r="BH9" s="31">
        <v>7.6</v>
      </c>
      <c r="BI9" s="31">
        <v>8.1999999999999993</v>
      </c>
      <c r="BJ9" s="31">
        <v>8.1999999999999993</v>
      </c>
      <c r="BK9" s="31">
        <v>8</v>
      </c>
      <c r="BL9" s="31">
        <v>8.5</v>
      </c>
      <c r="BM9" s="31">
        <v>9</v>
      </c>
      <c r="BN9" s="31">
        <v>9.33</v>
      </c>
      <c r="BO9" s="31">
        <v>9.4</v>
      </c>
      <c r="BP9" s="31">
        <v>9</v>
      </c>
      <c r="BQ9" s="31">
        <v>9.4</v>
      </c>
      <c r="BR9" s="31">
        <v>9.6</v>
      </c>
      <c r="BS9" s="31">
        <v>9.5</v>
      </c>
      <c r="BT9" s="31">
        <v>9.5</v>
      </c>
      <c r="BU9" s="31">
        <v>9.8000000000000007</v>
      </c>
      <c r="BV9" s="31">
        <v>9.8000000000000007</v>
      </c>
      <c r="BW9" s="31">
        <v>9.6999999999999993</v>
      </c>
      <c r="BX9" s="31">
        <v>10.15</v>
      </c>
      <c r="BY9" s="31">
        <v>9.89</v>
      </c>
      <c r="BZ9" s="27">
        <v>9.9700000000000006</v>
      </c>
      <c r="CA9" s="27">
        <v>10.3</v>
      </c>
      <c r="CB9" s="27">
        <v>10.09</v>
      </c>
      <c r="CC9" s="27">
        <v>10.16</v>
      </c>
      <c r="CD9" s="27">
        <v>10.23</v>
      </c>
      <c r="CE9" s="27">
        <v>9.9499999999999993</v>
      </c>
      <c r="CF9" s="27">
        <v>9.99</v>
      </c>
      <c r="CG9" s="27">
        <v>10.220000000000001</v>
      </c>
      <c r="CH9" s="27">
        <v>10.31</v>
      </c>
      <c r="CI9" s="27">
        <v>10.34</v>
      </c>
      <c r="CJ9" s="27">
        <v>10.07</v>
      </c>
      <c r="CK9" s="27">
        <v>9.9</v>
      </c>
      <c r="CL9" s="27">
        <v>9.61</v>
      </c>
      <c r="CM9" s="27">
        <v>9.82</v>
      </c>
      <c r="CN9" s="27">
        <v>9.5299999999999994</v>
      </c>
      <c r="CO9" s="27">
        <v>9.68</v>
      </c>
      <c r="CP9" s="27">
        <v>9.86</v>
      </c>
      <c r="CQ9" s="27">
        <v>9.7100000000000009</v>
      </c>
      <c r="CR9" s="27">
        <v>9.76</v>
      </c>
      <c r="CS9" s="27">
        <v>9.66</v>
      </c>
      <c r="CT9" s="27">
        <v>9.58</v>
      </c>
      <c r="CU9" s="27">
        <v>9.7100000000000009</v>
      </c>
      <c r="CV9" s="27">
        <v>9.6300000000000008</v>
      </c>
      <c r="CW9" s="27">
        <v>9.93</v>
      </c>
      <c r="CX9" s="27">
        <v>9.89</v>
      </c>
      <c r="CY9" s="27">
        <v>9.98</v>
      </c>
      <c r="CZ9" s="27">
        <v>9.83</v>
      </c>
      <c r="DA9" s="27">
        <v>9.76</v>
      </c>
      <c r="DB9" s="27">
        <v>9.84</v>
      </c>
      <c r="DC9" s="27">
        <v>9.6199999999999992</v>
      </c>
      <c r="DD9" s="27">
        <v>9.6999999999999993</v>
      </c>
      <c r="DE9" s="27">
        <v>9.6300000000000008</v>
      </c>
      <c r="DF9" s="27">
        <v>9.48</v>
      </c>
      <c r="DG9" s="27">
        <v>9.92</v>
      </c>
      <c r="DH9" s="27">
        <v>9.64</v>
      </c>
      <c r="DI9" s="27">
        <v>9.91</v>
      </c>
      <c r="DJ9" s="27">
        <v>9.9700000000000006</v>
      </c>
      <c r="DK9" s="27">
        <v>9.76</v>
      </c>
      <c r="DL9" s="27">
        <v>10.82</v>
      </c>
      <c r="DM9" s="27">
        <v>13.49</v>
      </c>
    </row>
    <row r="10" spans="1:117" ht="15" x14ac:dyDescent="0.25">
      <c r="P10" s="28" t="s">
        <v>60</v>
      </c>
      <c r="Q10" s="31">
        <v>17.100000000000001</v>
      </c>
      <c r="R10" s="31">
        <v>15.8</v>
      </c>
      <c r="S10" s="31">
        <v>18.399999999999999</v>
      </c>
      <c r="T10" s="31">
        <v>15.9</v>
      </c>
      <c r="U10" s="31">
        <v>14.8</v>
      </c>
      <c r="V10" s="31">
        <v>13.8</v>
      </c>
      <c r="W10" s="31">
        <v>12.6</v>
      </c>
      <c r="X10" s="31">
        <v>12.7</v>
      </c>
      <c r="Y10" s="31">
        <v>11.8</v>
      </c>
      <c r="Z10" s="31">
        <v>13.4</v>
      </c>
      <c r="AA10" s="31">
        <v>11.7</v>
      </c>
      <c r="AB10" s="31">
        <v>11.9</v>
      </c>
      <c r="AC10" s="31">
        <v>10</v>
      </c>
      <c r="AD10" s="31">
        <v>9.6999999999999993</v>
      </c>
      <c r="AE10" s="31">
        <v>9.3000000000000007</v>
      </c>
      <c r="AF10" s="31">
        <v>9.1999999999999993</v>
      </c>
      <c r="AG10" s="31">
        <v>8.6</v>
      </c>
      <c r="AH10" s="31">
        <v>8.4</v>
      </c>
      <c r="AI10" s="31">
        <v>9.1</v>
      </c>
      <c r="AJ10" s="31">
        <v>9.1</v>
      </c>
      <c r="AK10" s="31">
        <v>9.1</v>
      </c>
      <c r="AL10" s="31">
        <v>8.9</v>
      </c>
      <c r="AM10" s="31">
        <v>10.5</v>
      </c>
      <c r="AN10" s="31">
        <v>9.6</v>
      </c>
      <c r="AO10" s="31">
        <v>4.2</v>
      </c>
      <c r="AP10" s="31">
        <v>10.199999999999999</v>
      </c>
      <c r="AQ10" s="31">
        <v>13.6</v>
      </c>
      <c r="AR10" s="31">
        <v>14.6</v>
      </c>
      <c r="AS10" s="31">
        <v>14.3</v>
      </c>
      <c r="AT10" s="31">
        <v>17.3</v>
      </c>
      <c r="AU10" s="31">
        <v>17.2</v>
      </c>
      <c r="AV10" s="31">
        <v>17.899999999999999</v>
      </c>
      <c r="AW10" s="31">
        <v>17.600000000000001</v>
      </c>
      <c r="AX10" s="31">
        <v>17.3</v>
      </c>
      <c r="AY10" s="31">
        <v>17.8</v>
      </c>
      <c r="AZ10" s="31">
        <v>17.600000000000001</v>
      </c>
      <c r="BA10" s="31">
        <v>16</v>
      </c>
      <c r="BB10" s="31">
        <v>15.7</v>
      </c>
      <c r="BC10" s="31">
        <v>13.7</v>
      </c>
      <c r="BD10" s="31">
        <v>14.22</v>
      </c>
      <c r="BE10" s="31">
        <v>13.3</v>
      </c>
      <c r="BF10" s="31">
        <v>11.7</v>
      </c>
      <c r="BG10" s="31">
        <v>12.7</v>
      </c>
      <c r="BH10" s="31">
        <v>12.5</v>
      </c>
      <c r="BI10" s="31">
        <v>11.1</v>
      </c>
      <c r="BJ10" s="31">
        <v>10.3</v>
      </c>
      <c r="BK10" s="31">
        <v>9.4</v>
      </c>
      <c r="BL10" s="31">
        <v>8.5</v>
      </c>
      <c r="BM10" s="31">
        <v>8.6999999999999993</v>
      </c>
      <c r="BN10" s="31">
        <v>8.49</v>
      </c>
      <c r="BO10" s="31">
        <v>8.8000000000000007</v>
      </c>
      <c r="BP10" s="31">
        <v>10.1</v>
      </c>
      <c r="BQ10" s="31">
        <v>10.6</v>
      </c>
      <c r="BR10" s="31">
        <v>11.2</v>
      </c>
      <c r="BS10" s="31">
        <v>11.1</v>
      </c>
      <c r="BT10" s="31">
        <v>11.4</v>
      </c>
      <c r="BU10" s="31">
        <v>10.8</v>
      </c>
      <c r="BV10" s="31">
        <v>10.7</v>
      </c>
      <c r="BW10" s="31">
        <v>10.6</v>
      </c>
      <c r="BX10" s="31">
        <v>8.93</v>
      </c>
      <c r="BY10" s="31">
        <v>8.6999999999999993</v>
      </c>
      <c r="BZ10" s="27">
        <v>8.35</v>
      </c>
      <c r="CA10" s="27">
        <v>7.78</v>
      </c>
      <c r="CB10" s="27">
        <v>7.63</v>
      </c>
      <c r="CC10" s="27">
        <v>7.3</v>
      </c>
      <c r="CD10" s="27">
        <v>6.55</v>
      </c>
      <c r="CE10" s="27">
        <v>6.13</v>
      </c>
      <c r="CF10" s="27">
        <v>5.86</v>
      </c>
      <c r="CG10" s="27">
        <v>4.97</v>
      </c>
      <c r="CH10" s="27">
        <v>4.79</v>
      </c>
      <c r="CI10" s="27">
        <v>4.53</v>
      </c>
      <c r="CJ10" s="27">
        <v>4</v>
      </c>
      <c r="CK10" s="27">
        <v>3.86</v>
      </c>
      <c r="CL10" s="27">
        <v>2.8</v>
      </c>
      <c r="CM10" s="27">
        <v>1.63</v>
      </c>
      <c r="CN10" s="27">
        <v>1.65</v>
      </c>
      <c r="CO10" s="27">
        <v>1.3</v>
      </c>
      <c r="CP10" s="27">
        <v>0.82</v>
      </c>
      <c r="CQ10" s="27">
        <v>0.71</v>
      </c>
      <c r="CR10" s="27">
        <v>0.45</v>
      </c>
      <c r="CS10" s="27">
        <v>-0.16</v>
      </c>
      <c r="CT10" s="27">
        <v>-0.13</v>
      </c>
      <c r="CU10" s="27">
        <v>-0.1</v>
      </c>
      <c r="CV10" s="27">
        <v>0.35</v>
      </c>
      <c r="CW10" s="27">
        <v>0.18</v>
      </c>
      <c r="CX10" s="27">
        <v>0.11</v>
      </c>
      <c r="CY10" s="27">
        <v>0.11</v>
      </c>
      <c r="CZ10" s="27">
        <v>0.78</v>
      </c>
      <c r="DA10" s="27">
        <v>1.53</v>
      </c>
      <c r="DB10" s="27">
        <v>1.28</v>
      </c>
      <c r="DC10" s="27">
        <v>1.65</v>
      </c>
      <c r="DD10" s="27">
        <v>0.56999999999999995</v>
      </c>
      <c r="DE10" s="27">
        <v>0.51</v>
      </c>
      <c r="DF10" s="27">
        <v>0.68</v>
      </c>
      <c r="DG10" s="27">
        <v>0.33</v>
      </c>
      <c r="DH10" s="27">
        <v>0.96</v>
      </c>
      <c r="DI10" s="27">
        <v>0.75</v>
      </c>
      <c r="DJ10" s="27">
        <v>0.61</v>
      </c>
      <c r="DK10" s="27">
        <v>0.7</v>
      </c>
      <c r="DL10" s="27">
        <v>-0.45</v>
      </c>
      <c r="DM10" s="27">
        <v>-3.1</v>
      </c>
    </row>
    <row r="11" spans="1:117" ht="15" x14ac:dyDescent="0.25"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</row>
    <row r="12" spans="1:117" ht="15" x14ac:dyDescent="0.25"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</row>
    <row r="13" spans="1:117" ht="15" x14ac:dyDescent="0.25"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</row>
    <row r="15" spans="1:117" x14ac:dyDescent="0.2"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</row>
    <row r="16" spans="1:117" x14ac:dyDescent="0.2"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</row>
    <row r="17" spans="1:77" x14ac:dyDescent="0.2"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</row>
    <row r="28" spans="1:77" ht="15" x14ac:dyDescent="0.2">
      <c r="A28" s="9" t="s">
        <v>300</v>
      </c>
    </row>
    <row r="29" spans="1:77" ht="15" x14ac:dyDescent="0.2">
      <c r="A29" s="160" t="s">
        <v>298</v>
      </c>
      <c r="P29" s="94" t="s">
        <v>50</v>
      </c>
      <c r="Q29" s="59"/>
      <c r="R29" s="59"/>
      <c r="S29" s="59"/>
      <c r="T29" s="59"/>
      <c r="U29" s="59"/>
    </row>
    <row r="31" spans="1:77" ht="15" x14ac:dyDescent="0.25">
      <c r="P31" s="27"/>
      <c r="Q31" s="28">
        <v>1980</v>
      </c>
      <c r="R31" s="28">
        <v>1981</v>
      </c>
      <c r="S31" s="28">
        <v>1982</v>
      </c>
      <c r="T31" s="28">
        <v>1983</v>
      </c>
      <c r="U31" s="28">
        <v>1984</v>
      </c>
      <c r="V31" s="28">
        <v>1985</v>
      </c>
      <c r="W31" s="28">
        <v>1986</v>
      </c>
      <c r="X31" s="28">
        <v>1987</v>
      </c>
      <c r="Y31" s="28">
        <v>1988</v>
      </c>
      <c r="Z31" s="28">
        <v>1989</v>
      </c>
      <c r="AA31" s="28">
        <v>1990</v>
      </c>
      <c r="AB31" s="28">
        <v>1991</v>
      </c>
      <c r="AC31" s="28">
        <v>1992</v>
      </c>
      <c r="AD31" s="28">
        <v>1993</v>
      </c>
      <c r="AE31" s="28">
        <v>1994</v>
      </c>
      <c r="AF31" s="28">
        <v>1995</v>
      </c>
      <c r="AG31" s="28">
        <v>1996</v>
      </c>
      <c r="AH31" s="28">
        <v>1997</v>
      </c>
      <c r="AI31" s="28">
        <v>1998</v>
      </c>
      <c r="AJ31" s="28">
        <v>1999</v>
      </c>
      <c r="AK31" s="28">
        <v>2000</v>
      </c>
      <c r="AL31" s="28">
        <v>2001</v>
      </c>
      <c r="AM31" s="28">
        <v>2002</v>
      </c>
      <c r="AN31" s="28">
        <v>2003</v>
      </c>
      <c r="AO31" s="28">
        <v>2004</v>
      </c>
      <c r="AP31" s="28">
        <v>2005</v>
      </c>
      <c r="AQ31" s="28">
        <v>2006</v>
      </c>
      <c r="AR31" s="28">
        <v>2007</v>
      </c>
      <c r="AS31" s="28">
        <v>2008</v>
      </c>
      <c r="AT31" s="28">
        <v>2009</v>
      </c>
      <c r="AU31" s="28">
        <v>2010</v>
      </c>
      <c r="AV31" s="28">
        <v>2011</v>
      </c>
      <c r="AW31" s="28">
        <v>2012</v>
      </c>
      <c r="AX31" s="28">
        <v>2013</v>
      </c>
      <c r="AY31" s="28">
        <v>2014</v>
      </c>
      <c r="AZ31" s="28">
        <v>2015</v>
      </c>
      <c r="BA31" s="28">
        <v>2016</v>
      </c>
      <c r="BB31" s="28">
        <v>2017</v>
      </c>
      <c r="BC31" s="28">
        <v>2018</v>
      </c>
      <c r="BD31" s="28">
        <v>2019</v>
      </c>
      <c r="BE31" s="28">
        <v>2020</v>
      </c>
      <c r="BF31" s="28">
        <v>2021</v>
      </c>
    </row>
    <row r="32" spans="1:77" ht="15" x14ac:dyDescent="0.25">
      <c r="P32" s="28" t="s">
        <v>51</v>
      </c>
      <c r="Q32" s="28">
        <v>66.75</v>
      </c>
      <c r="R32" s="28">
        <v>66.8</v>
      </c>
      <c r="S32" s="28">
        <v>66.989999999999995</v>
      </c>
      <c r="T32" s="28">
        <v>66.64</v>
      </c>
      <c r="U32" s="28">
        <v>66.790000000000006</v>
      </c>
      <c r="V32" s="28">
        <v>66.92</v>
      </c>
      <c r="W32" s="28">
        <v>67.069999999999993</v>
      </c>
      <c r="X32" s="28">
        <v>67.239999999999995</v>
      </c>
      <c r="Y32" s="28">
        <v>67.12</v>
      </c>
      <c r="Z32" s="28">
        <v>66.88</v>
      </c>
      <c r="AA32" s="28">
        <v>66.650000000000006</v>
      </c>
      <c r="AB32" s="28">
        <v>66.77</v>
      </c>
      <c r="AC32" s="28">
        <v>67.58</v>
      </c>
      <c r="AD32" s="28">
        <v>68.34</v>
      </c>
      <c r="AE32" s="28">
        <v>68.34</v>
      </c>
      <c r="AF32" s="28">
        <v>68.39</v>
      </c>
      <c r="AG32" s="28">
        <v>68.87</v>
      </c>
      <c r="AH32" s="28">
        <v>68.89</v>
      </c>
      <c r="AI32" s="28">
        <v>68.61</v>
      </c>
      <c r="AJ32" s="28">
        <v>68.95</v>
      </c>
      <c r="AK32" s="28">
        <v>69.14</v>
      </c>
      <c r="AL32" s="28">
        <v>69.510000000000005</v>
      </c>
      <c r="AM32" s="28">
        <v>69.77</v>
      </c>
      <c r="AN32" s="28">
        <v>69.77</v>
      </c>
      <c r="AO32" s="28">
        <v>70.290000000000006</v>
      </c>
      <c r="AP32" s="28">
        <v>70.11</v>
      </c>
      <c r="AQ32" s="28">
        <v>70.400000000000006</v>
      </c>
      <c r="AR32" s="28">
        <v>70.510000000000005</v>
      </c>
      <c r="AS32" s="28">
        <v>70.849999999999994</v>
      </c>
      <c r="AT32" s="28">
        <v>71.27</v>
      </c>
      <c r="AU32" s="28">
        <v>71.62</v>
      </c>
      <c r="AV32" s="28">
        <v>72.17</v>
      </c>
      <c r="AW32" s="28">
        <v>72.47</v>
      </c>
      <c r="AX32" s="28">
        <v>72.900000000000006</v>
      </c>
      <c r="AY32" s="28">
        <v>73.19</v>
      </c>
      <c r="AZ32" s="28">
        <v>73.03</v>
      </c>
      <c r="BA32" s="28">
        <v>73.709999999999994</v>
      </c>
      <c r="BB32" s="28">
        <v>73.75</v>
      </c>
      <c r="BC32" s="28">
        <v>73.709999999999994</v>
      </c>
      <c r="BD32" s="28">
        <v>74.31</v>
      </c>
      <c r="BE32" s="95">
        <v>73.47</v>
      </c>
      <c r="BF32" s="95">
        <v>71.16</v>
      </c>
    </row>
    <row r="33" spans="16:58" ht="15" x14ac:dyDescent="0.25">
      <c r="P33" s="28" t="s">
        <v>52</v>
      </c>
      <c r="Q33" s="28">
        <v>74.239999999999995</v>
      </c>
      <c r="R33" s="28">
        <v>74.63</v>
      </c>
      <c r="S33" s="28">
        <v>74.72</v>
      </c>
      <c r="T33" s="28">
        <v>74.5</v>
      </c>
      <c r="U33" s="28">
        <v>74.89</v>
      </c>
      <c r="V33" s="28">
        <v>74.73</v>
      </c>
      <c r="W33" s="28">
        <v>74.959999999999994</v>
      </c>
      <c r="X33" s="28">
        <v>75.11</v>
      </c>
      <c r="Y33" s="28">
        <v>75.48</v>
      </c>
      <c r="Z33" s="28">
        <v>75.36</v>
      </c>
      <c r="AA33" s="28">
        <v>75.430000000000007</v>
      </c>
      <c r="AB33" s="28">
        <v>75.209999999999994</v>
      </c>
      <c r="AC33" s="28">
        <v>76.27</v>
      </c>
      <c r="AD33" s="28">
        <v>76.650000000000006</v>
      </c>
      <c r="AE33" s="28">
        <v>76.48</v>
      </c>
      <c r="AF33" s="28">
        <v>76.33</v>
      </c>
      <c r="AG33" s="28">
        <v>76.8</v>
      </c>
      <c r="AH33" s="28">
        <v>76.72</v>
      </c>
      <c r="AI33" s="28">
        <v>76.7</v>
      </c>
      <c r="AJ33" s="28">
        <v>77.03</v>
      </c>
      <c r="AK33" s="28">
        <v>77.22</v>
      </c>
      <c r="AL33" s="28">
        <v>77.540000000000006</v>
      </c>
      <c r="AM33" s="28">
        <v>77.569999999999993</v>
      </c>
      <c r="AN33" s="28">
        <v>77.62</v>
      </c>
      <c r="AO33" s="28">
        <v>77.83</v>
      </c>
      <c r="AP33" s="28">
        <v>77.900000000000006</v>
      </c>
      <c r="AQ33" s="28">
        <v>78.2</v>
      </c>
      <c r="AR33" s="28">
        <v>78.08</v>
      </c>
      <c r="AS33" s="28">
        <v>78.73</v>
      </c>
      <c r="AT33" s="28">
        <v>78.739999999999995</v>
      </c>
      <c r="AU33" s="28">
        <v>78.84</v>
      </c>
      <c r="AV33" s="28">
        <v>79.349999999999994</v>
      </c>
      <c r="AW33" s="28">
        <v>79.45</v>
      </c>
      <c r="AX33" s="28">
        <v>79.61</v>
      </c>
      <c r="AY33" s="28">
        <v>80</v>
      </c>
      <c r="AZ33" s="28">
        <v>79.73</v>
      </c>
      <c r="BA33" s="28">
        <v>80.41</v>
      </c>
      <c r="BB33" s="28">
        <v>80.34</v>
      </c>
      <c r="BC33" s="28">
        <v>80.349999999999994</v>
      </c>
      <c r="BD33" s="28">
        <v>80.84</v>
      </c>
      <c r="BE33" s="95">
        <v>80.17</v>
      </c>
      <c r="BF33" s="95">
        <v>78.13</v>
      </c>
    </row>
  </sheetData>
  <hyperlinks>
    <hyperlink ref="P3" r:id="rId1" location="!/view/sk/VBD_SLOVSTAT/om2019rs/v_om2019rs_00_00_00_sk"/>
    <hyperlink ref="P29" r:id="rId2" location="!/view/sk/VBD_SLOVSTAT/om2021rs/v_om2021rs_00_00_00_sk"/>
  </hyperlinks>
  <pageMargins left="0.74803149606299213" right="0.74803149606299213" top="0.98425196850393704" bottom="0.98425196850393704" header="0.51181102362204722" footer="0.51181102362204722"/>
  <pageSetup scale="75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/>
  </sheetViews>
  <sheetFormatPr defaultRowHeight="12.75" x14ac:dyDescent="0.2"/>
  <cols>
    <col min="3" max="3" width="9.140625" customWidth="1"/>
    <col min="14" max="14" width="30.28515625" customWidth="1"/>
    <col min="25" max="25" width="9.140625" customWidth="1"/>
  </cols>
  <sheetData>
    <row r="1" spans="1:20" s="12" customFormat="1" x14ac:dyDescent="0.2">
      <c r="F1"/>
      <c r="G1"/>
      <c r="H1"/>
      <c r="I1"/>
    </row>
    <row r="2" spans="1:20" ht="13.5" customHeight="1" x14ac:dyDescent="0.2">
      <c r="A2" s="9" t="s">
        <v>304</v>
      </c>
      <c r="N2" s="94" t="s">
        <v>89</v>
      </c>
      <c r="O2" s="59"/>
      <c r="P2" s="12"/>
      <c r="Q2" s="12"/>
    </row>
    <row r="3" spans="1:20" ht="15" x14ac:dyDescent="0.2">
      <c r="A3" s="161" t="s">
        <v>302</v>
      </c>
    </row>
    <row r="5" spans="1:20" ht="15" x14ac:dyDescent="0.25">
      <c r="N5" s="27"/>
      <c r="O5" s="30">
        <v>2001</v>
      </c>
    </row>
    <row r="6" spans="1:20" ht="15" x14ac:dyDescent="0.25">
      <c r="N6" s="27" t="s">
        <v>90</v>
      </c>
      <c r="O6" s="31">
        <v>18.72</v>
      </c>
    </row>
    <row r="7" spans="1:20" ht="15" x14ac:dyDescent="0.25">
      <c r="N7" s="27" t="s">
        <v>91</v>
      </c>
      <c r="O7" s="31">
        <v>69.89</v>
      </c>
    </row>
    <row r="8" spans="1:20" ht="15" x14ac:dyDescent="0.25">
      <c r="N8" s="27" t="s">
        <v>92</v>
      </c>
      <c r="O8" s="31">
        <v>11.39</v>
      </c>
    </row>
    <row r="9" spans="1:20" x14ac:dyDescent="0.2">
      <c r="N9" s="27"/>
      <c r="O9" s="27"/>
    </row>
    <row r="10" spans="1:20" ht="15" x14ac:dyDescent="0.25">
      <c r="N10" s="27"/>
      <c r="O10" s="30">
        <v>2021</v>
      </c>
    </row>
    <row r="11" spans="1:20" ht="15" x14ac:dyDescent="0.25">
      <c r="N11" s="27" t="s">
        <v>90</v>
      </c>
      <c r="O11" s="31">
        <v>16.059999999999999</v>
      </c>
    </row>
    <row r="12" spans="1:20" ht="15" x14ac:dyDescent="0.25">
      <c r="N12" s="27" t="s">
        <v>91</v>
      </c>
      <c r="O12" s="31">
        <v>66.55</v>
      </c>
      <c r="P12" s="7"/>
      <c r="Q12" s="1"/>
      <c r="T12" s="3"/>
    </row>
    <row r="13" spans="1:20" ht="15" x14ac:dyDescent="0.25">
      <c r="N13" s="27" t="s">
        <v>92</v>
      </c>
      <c r="O13" s="31">
        <v>17.39</v>
      </c>
      <c r="P13" s="1"/>
      <c r="Q13" s="1"/>
      <c r="T13" s="1"/>
    </row>
    <row r="14" spans="1:20" ht="15" x14ac:dyDescent="0.25">
      <c r="P14" s="1"/>
      <c r="Q14" s="1"/>
      <c r="T14" s="1"/>
    </row>
    <row r="15" spans="1:20" ht="15" x14ac:dyDescent="0.25">
      <c r="P15" s="1"/>
      <c r="Q15" s="1"/>
      <c r="T15" s="1"/>
    </row>
    <row r="33" spans="1:25" x14ac:dyDescent="0.2">
      <c r="A33" s="5" t="s">
        <v>305</v>
      </c>
      <c r="N33" s="94" t="s">
        <v>93</v>
      </c>
    </row>
    <row r="34" spans="1:25" x14ac:dyDescent="0.2">
      <c r="A34" s="162" t="s">
        <v>303</v>
      </c>
    </row>
    <row r="36" spans="1:25" ht="45" x14ac:dyDescent="0.25">
      <c r="N36" s="98">
        <v>2021</v>
      </c>
      <c r="O36" s="28" t="s">
        <v>2</v>
      </c>
      <c r="P36" s="28" t="s">
        <v>94</v>
      </c>
      <c r="Q36" s="28" t="s">
        <v>3</v>
      </c>
      <c r="R36" s="28" t="s">
        <v>95</v>
      </c>
      <c r="S36" s="28" t="s">
        <v>96</v>
      </c>
      <c r="T36" s="28" t="s">
        <v>97</v>
      </c>
      <c r="U36" s="28" t="s">
        <v>4</v>
      </c>
      <c r="V36" s="28" t="s">
        <v>5</v>
      </c>
      <c r="W36" s="28" t="s">
        <v>6</v>
      </c>
      <c r="X36" s="28" t="s">
        <v>98</v>
      </c>
      <c r="Y36" s="82" t="s">
        <v>99</v>
      </c>
    </row>
    <row r="37" spans="1:25" ht="15" x14ac:dyDescent="0.25">
      <c r="N37" s="28" t="s">
        <v>17</v>
      </c>
      <c r="O37" s="32">
        <v>2.5</v>
      </c>
      <c r="P37" s="32">
        <v>46.8</v>
      </c>
      <c r="Q37" s="32">
        <v>84</v>
      </c>
      <c r="R37" s="32">
        <v>87</v>
      </c>
      <c r="S37" s="32">
        <v>88.7</v>
      </c>
      <c r="T37" s="32">
        <v>87.5</v>
      </c>
      <c r="U37" s="32">
        <v>87.7</v>
      </c>
      <c r="V37" s="32">
        <v>84.6</v>
      </c>
      <c r="W37" s="32">
        <v>79.599999999999994</v>
      </c>
      <c r="X37" s="32">
        <v>48.3</v>
      </c>
      <c r="Y37" s="32">
        <v>5.6</v>
      </c>
    </row>
    <row r="38" spans="1:25" ht="15" x14ac:dyDescent="0.25">
      <c r="N38" s="28" t="s">
        <v>18</v>
      </c>
      <c r="O38" s="32">
        <v>1.6</v>
      </c>
      <c r="P38" s="32">
        <v>28.7</v>
      </c>
      <c r="Q38" s="32">
        <v>66.2</v>
      </c>
      <c r="R38" s="32">
        <v>78.599999999999994</v>
      </c>
      <c r="S38" s="32">
        <v>80</v>
      </c>
      <c r="T38" s="32">
        <v>83.8</v>
      </c>
      <c r="U38" s="32">
        <v>82.7</v>
      </c>
      <c r="V38" s="32">
        <v>83.4</v>
      </c>
      <c r="W38" s="32">
        <v>76.400000000000006</v>
      </c>
      <c r="X38" s="32">
        <v>38.6</v>
      </c>
      <c r="Y38" s="32">
        <v>3.5</v>
      </c>
    </row>
    <row r="39" spans="1:25" ht="15" x14ac:dyDescent="0.25">
      <c r="N39" s="12"/>
      <c r="O39" s="12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" x14ac:dyDescent="0.25">
      <c r="N40" s="99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5" x14ac:dyDescent="0.25"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5" x14ac:dyDescent="0.25"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</sheetData>
  <hyperlinks>
    <hyperlink ref="N2" r:id="rId1" location="!/view/sk/VBD_SLOVSTAT/om2019rs/v_om2019rs_00_00_00_sk" display="Zdroj / Source: DATAcube. om2019rs"/>
    <hyperlink ref="N33" r:id="rId2" location="!/view/sk/VBD_SLOVSTAT/pr2018rs/v_pr2018rs_00_00_00_sk" display="Zdroj / Source: DATAcube. om7005rr"/>
  </hyperlinks>
  <pageMargins left="0.75" right="0.75" top="1" bottom="1" header="0.5" footer="0.5"/>
  <pageSetup orientation="portrait" r:id="rId3"/>
  <headerFooter alignWithMargins="0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7"/>
  <sheetViews>
    <sheetView workbookViewId="0"/>
  </sheetViews>
  <sheetFormatPr defaultRowHeight="12.75" x14ac:dyDescent="0.2"/>
  <cols>
    <col min="1" max="1" width="34" customWidth="1"/>
    <col min="2" max="2" width="25" customWidth="1"/>
    <col min="9" max="9" width="51.42578125" customWidth="1"/>
    <col min="10" max="10" width="56.7109375" customWidth="1"/>
  </cols>
  <sheetData>
    <row r="2" spans="1:13" x14ac:dyDescent="0.2">
      <c r="A2" s="5" t="s">
        <v>307</v>
      </c>
      <c r="I2" s="94" t="s">
        <v>107</v>
      </c>
      <c r="J2" s="101"/>
      <c r="K2" s="12"/>
      <c r="L2" s="12"/>
      <c r="M2" s="12"/>
    </row>
    <row r="3" spans="1:13" x14ac:dyDescent="0.2">
      <c r="A3" s="154" t="s">
        <v>306</v>
      </c>
    </row>
    <row r="6" spans="1:13" ht="15" x14ac:dyDescent="0.25">
      <c r="K6" s="100">
        <v>2021</v>
      </c>
      <c r="L6" s="100">
        <v>2021</v>
      </c>
    </row>
    <row r="7" spans="1:13" ht="15" x14ac:dyDescent="0.25">
      <c r="K7" s="100" t="s">
        <v>108</v>
      </c>
      <c r="L7" s="100"/>
    </row>
    <row r="8" spans="1:13" ht="15" x14ac:dyDescent="0.25">
      <c r="I8" s="102" t="s">
        <v>111</v>
      </c>
      <c r="J8" s="104" t="s">
        <v>110</v>
      </c>
      <c r="K8" s="103">
        <v>1211</v>
      </c>
      <c r="L8" s="106">
        <v>6.9000000000000061E-2</v>
      </c>
      <c r="M8" s="72"/>
    </row>
    <row r="9" spans="1:13" ht="15" x14ac:dyDescent="0.25">
      <c r="I9" s="102" t="s">
        <v>112</v>
      </c>
      <c r="J9" s="104" t="s">
        <v>109</v>
      </c>
      <c r="K9" s="102">
        <v>688</v>
      </c>
      <c r="L9" s="106">
        <v>0.12200000000000003</v>
      </c>
      <c r="M9" s="72"/>
    </row>
    <row r="10" spans="1:13" ht="15" x14ac:dyDescent="0.25">
      <c r="I10" s="102" t="s">
        <v>113</v>
      </c>
      <c r="J10" s="105" t="s">
        <v>140</v>
      </c>
      <c r="K10" s="102">
        <v>782</v>
      </c>
      <c r="L10" s="106">
        <v>7.5999999999999943E-2</v>
      </c>
      <c r="M10" s="72"/>
    </row>
    <row r="11" spans="1:13" ht="15" x14ac:dyDescent="0.25">
      <c r="I11" s="102" t="s">
        <v>114</v>
      </c>
      <c r="J11" s="104" t="s">
        <v>132</v>
      </c>
      <c r="K11" s="102">
        <v>818</v>
      </c>
      <c r="L11" s="106">
        <v>7.5999999999999943E-2</v>
      </c>
      <c r="M11" s="72"/>
    </row>
    <row r="12" spans="1:13" ht="15" x14ac:dyDescent="0.25">
      <c r="I12" s="102" t="s">
        <v>115</v>
      </c>
      <c r="J12" s="104" t="s">
        <v>106</v>
      </c>
      <c r="K12" s="102">
        <v>933</v>
      </c>
      <c r="L12" s="106">
        <v>7.0000000000000007E-2</v>
      </c>
      <c r="M12" s="72"/>
    </row>
    <row r="13" spans="1:13" ht="15" x14ac:dyDescent="0.25">
      <c r="I13" s="102" t="s">
        <v>116</v>
      </c>
      <c r="J13" s="104" t="s">
        <v>136</v>
      </c>
      <c r="K13" s="102">
        <v>966</v>
      </c>
      <c r="L13" s="106">
        <v>3.0999999999999944E-2</v>
      </c>
      <c r="M13" s="72"/>
    </row>
    <row r="14" spans="1:13" ht="15" x14ac:dyDescent="0.25">
      <c r="I14" s="102" t="s">
        <v>117</v>
      </c>
      <c r="J14" s="105" t="s">
        <v>139</v>
      </c>
      <c r="K14" s="103">
        <v>1008</v>
      </c>
      <c r="L14" s="106">
        <v>9.7000000000000031E-2</v>
      </c>
      <c r="M14" s="72"/>
    </row>
    <row r="15" spans="1:13" ht="15" x14ac:dyDescent="0.25">
      <c r="I15" s="102" t="s">
        <v>118</v>
      </c>
      <c r="J15" s="104" t="s">
        <v>133</v>
      </c>
      <c r="K15" s="103">
        <v>1119</v>
      </c>
      <c r="L15" s="106">
        <v>8.7000000000000022E-2</v>
      </c>
      <c r="M15" s="72"/>
    </row>
    <row r="16" spans="1:13" ht="15" x14ac:dyDescent="0.25">
      <c r="I16" s="102" t="s">
        <v>119</v>
      </c>
      <c r="J16" s="104" t="s">
        <v>134</v>
      </c>
      <c r="K16" s="103">
        <v>1125</v>
      </c>
      <c r="L16" s="106">
        <v>3.7999999999999971E-2</v>
      </c>
      <c r="M16" s="72"/>
    </row>
    <row r="17" spans="9:13" ht="15" x14ac:dyDescent="0.25">
      <c r="I17" s="102" t="s">
        <v>120</v>
      </c>
      <c r="J17" s="104" t="s">
        <v>101</v>
      </c>
      <c r="K17" s="103">
        <v>1126</v>
      </c>
      <c r="L17" s="106">
        <v>9.900000000000006E-2</v>
      </c>
      <c r="M17" s="72"/>
    </row>
    <row r="18" spans="9:13" ht="15" x14ac:dyDescent="0.25">
      <c r="I18" s="102" t="s">
        <v>121</v>
      </c>
      <c r="J18" s="104" t="s">
        <v>100</v>
      </c>
      <c r="K18" s="103">
        <v>1159</v>
      </c>
      <c r="L18" s="106">
        <v>3.5999999999999942E-2</v>
      </c>
      <c r="M18" s="72"/>
    </row>
    <row r="19" spans="9:13" ht="15" x14ac:dyDescent="0.25">
      <c r="I19" s="102" t="s">
        <v>141</v>
      </c>
      <c r="J19" s="104" t="s">
        <v>131</v>
      </c>
      <c r="K19" s="103">
        <v>1173</v>
      </c>
      <c r="L19" s="106">
        <v>7.2999999999999968E-2</v>
      </c>
      <c r="M19" s="72"/>
    </row>
    <row r="20" spans="9:13" ht="15" x14ac:dyDescent="0.25">
      <c r="I20" s="102" t="s">
        <v>122</v>
      </c>
      <c r="J20" s="104" t="s">
        <v>104</v>
      </c>
      <c r="K20" s="103">
        <v>1268</v>
      </c>
      <c r="L20" s="106">
        <v>8.7999999999999967E-2</v>
      </c>
      <c r="M20" s="72"/>
    </row>
    <row r="21" spans="9:13" ht="15" x14ac:dyDescent="0.25">
      <c r="I21" s="102" t="s">
        <v>123</v>
      </c>
      <c r="J21" s="104" t="s">
        <v>135</v>
      </c>
      <c r="K21" s="103">
        <v>1336</v>
      </c>
      <c r="L21" s="106">
        <v>4.2999999999999969E-2</v>
      </c>
      <c r="M21" s="72"/>
    </row>
    <row r="22" spans="9:13" ht="15" x14ac:dyDescent="0.25">
      <c r="I22" s="102" t="s">
        <v>124</v>
      </c>
      <c r="J22" s="104" t="s">
        <v>105</v>
      </c>
      <c r="K22" s="103">
        <v>1344</v>
      </c>
      <c r="L22" s="106">
        <v>6.0999999999999943E-2</v>
      </c>
      <c r="M22" s="72"/>
    </row>
    <row r="23" spans="9:13" ht="15" x14ac:dyDescent="0.25">
      <c r="I23" s="102" t="s">
        <v>125</v>
      </c>
      <c r="J23" s="104" t="s">
        <v>138</v>
      </c>
      <c r="K23" s="103">
        <v>1395</v>
      </c>
      <c r="L23" s="106">
        <v>0.13799999999999998</v>
      </c>
      <c r="M23" s="72"/>
    </row>
    <row r="24" spans="9:13" ht="15" x14ac:dyDescent="0.25">
      <c r="I24" s="102" t="s">
        <v>126</v>
      </c>
      <c r="J24" s="104" t="s">
        <v>137</v>
      </c>
      <c r="K24" s="103">
        <v>1715</v>
      </c>
      <c r="L24" s="106">
        <v>3.7999999999999971E-2</v>
      </c>
      <c r="M24" s="72"/>
    </row>
    <row r="25" spans="9:13" ht="15" x14ac:dyDescent="0.25">
      <c r="I25" s="102" t="s">
        <v>127</v>
      </c>
      <c r="J25" s="104" t="s">
        <v>130</v>
      </c>
      <c r="K25" s="103">
        <v>1995</v>
      </c>
      <c r="L25" s="106">
        <v>3.5000000000000003E-2</v>
      </c>
      <c r="M25" s="72"/>
    </row>
    <row r="26" spans="9:13" ht="15" x14ac:dyDescent="0.25">
      <c r="I26" s="102" t="s">
        <v>128</v>
      </c>
      <c r="J26" s="104" t="s">
        <v>102</v>
      </c>
      <c r="K26" s="103">
        <v>2066</v>
      </c>
      <c r="L26" s="106">
        <v>4.9000000000000057E-2</v>
      </c>
      <c r="M26" s="72"/>
    </row>
    <row r="27" spans="9:13" ht="15" x14ac:dyDescent="0.25">
      <c r="I27" s="102" t="s">
        <v>129</v>
      </c>
      <c r="J27" s="104" t="s">
        <v>103</v>
      </c>
      <c r="K27" s="103">
        <v>2126</v>
      </c>
      <c r="L27" s="106">
        <v>8.0999999999999947E-2</v>
      </c>
      <c r="M27" s="72"/>
    </row>
  </sheetData>
  <sortState ref="I9:L27">
    <sortCondition ref="K9:K27"/>
  </sortState>
  <hyperlinks>
    <hyperlink ref="I2" r:id="rId1" location="!/view/sk/VBD_INTERN/pr0205qs/v_pr0205qs_00_00_00_sk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47"/>
  <sheetViews>
    <sheetView zoomScaleNormal="100" workbookViewId="0"/>
  </sheetViews>
  <sheetFormatPr defaultRowHeight="12.75" x14ac:dyDescent="0.2"/>
  <cols>
    <col min="1" max="1" width="21.140625" customWidth="1"/>
    <col min="2" max="2" width="10.5703125" customWidth="1"/>
    <col min="3" max="13" width="10.7109375" customWidth="1"/>
    <col min="14" max="14" width="40.140625" customWidth="1"/>
    <col min="15" max="15" width="41.5703125" customWidth="1"/>
    <col min="16" max="17" width="10.7109375" customWidth="1"/>
    <col min="18" max="18" width="25.28515625" customWidth="1"/>
    <col min="21" max="21" width="17.5703125" customWidth="1"/>
    <col min="22" max="22" width="13" customWidth="1"/>
  </cols>
  <sheetData>
    <row r="2" spans="1:46" x14ac:dyDescent="0.2">
      <c r="A2" s="5" t="s">
        <v>308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34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</row>
    <row r="3" spans="1:46" ht="15" x14ac:dyDescent="0.25">
      <c r="A3" s="44" t="s">
        <v>145</v>
      </c>
      <c r="B3" s="3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85" t="s">
        <v>163</v>
      </c>
      <c r="O3" s="14"/>
      <c r="P3" s="14"/>
      <c r="Q3" s="34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</row>
    <row r="4" spans="1:46" x14ac:dyDescent="0.2">
      <c r="B4" s="3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85" t="s">
        <v>164</v>
      </c>
      <c r="P4" s="14"/>
      <c r="Q4" s="34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</row>
    <row r="5" spans="1:46" x14ac:dyDescent="0.2">
      <c r="B5" s="33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T5" s="12"/>
      <c r="U5" s="39"/>
      <c r="V5" s="40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</row>
    <row r="6" spans="1:46" ht="30.75" customHeight="1" x14ac:dyDescent="0.25">
      <c r="B6" s="3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27"/>
      <c r="O6" s="27"/>
      <c r="P6" s="28">
        <v>2017</v>
      </c>
      <c r="Q6" s="43">
        <v>2021</v>
      </c>
      <c r="R6" s="83" t="s">
        <v>154</v>
      </c>
      <c r="T6" s="12"/>
      <c r="U6" s="39"/>
      <c r="V6" s="40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</row>
    <row r="7" spans="1:46" ht="15" x14ac:dyDescent="0.25">
      <c r="B7" s="33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28" t="s">
        <v>146</v>
      </c>
      <c r="O7" s="118" t="s">
        <v>155</v>
      </c>
      <c r="P7" s="32">
        <v>25.8</v>
      </c>
      <c r="Q7" s="43">
        <v>20.8</v>
      </c>
      <c r="R7" s="115">
        <v>12.3</v>
      </c>
      <c r="T7" s="41"/>
      <c r="U7" s="19"/>
      <c r="V7" s="19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</row>
    <row r="8" spans="1:46" ht="15" x14ac:dyDescent="0.25">
      <c r="B8" s="33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28" t="s">
        <v>147</v>
      </c>
      <c r="O8" s="118" t="s">
        <v>156</v>
      </c>
      <c r="P8" s="32">
        <v>11.9</v>
      </c>
      <c r="Q8" s="43">
        <v>28.5</v>
      </c>
      <c r="R8" s="115">
        <v>12.3</v>
      </c>
      <c r="T8" s="41"/>
      <c r="U8" s="19"/>
      <c r="V8" s="19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</row>
    <row r="9" spans="1:46" ht="15" x14ac:dyDescent="0.25">
      <c r="B9" s="3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28" t="s">
        <v>148</v>
      </c>
      <c r="O9" s="118" t="s">
        <v>157</v>
      </c>
      <c r="P9" s="32">
        <v>7.2</v>
      </c>
      <c r="Q9" s="43">
        <v>8.4</v>
      </c>
      <c r="R9" s="115">
        <v>12.3</v>
      </c>
      <c r="T9" s="41"/>
      <c r="U9" s="19"/>
      <c r="V9" s="19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</row>
    <row r="10" spans="1:46" ht="15" x14ac:dyDescent="0.25">
      <c r="B10" s="3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28" t="s">
        <v>149</v>
      </c>
      <c r="O10" s="118" t="s">
        <v>158</v>
      </c>
      <c r="P10" s="32">
        <v>4</v>
      </c>
      <c r="Q10" s="43">
        <v>6.7</v>
      </c>
      <c r="R10" s="115">
        <v>12.3</v>
      </c>
      <c r="T10" s="41"/>
      <c r="U10" s="19"/>
      <c r="V10" s="19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</row>
    <row r="11" spans="1:46" ht="15" x14ac:dyDescent="0.25">
      <c r="B11" s="3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28" t="s">
        <v>150</v>
      </c>
      <c r="O11" s="118" t="s">
        <v>159</v>
      </c>
      <c r="P11" s="32">
        <v>37.299999999999997</v>
      </c>
      <c r="Q11" s="43">
        <v>33.6</v>
      </c>
      <c r="R11" s="115">
        <v>12.3</v>
      </c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</row>
    <row r="12" spans="1:46" ht="15" x14ac:dyDescent="0.25">
      <c r="B12" s="3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28" t="s">
        <v>151</v>
      </c>
      <c r="O12" s="118" t="s">
        <v>160</v>
      </c>
      <c r="P12" s="32">
        <v>9.8000000000000007</v>
      </c>
      <c r="Q12" s="43">
        <v>11.4</v>
      </c>
      <c r="R12" s="115">
        <v>12.3</v>
      </c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</row>
    <row r="13" spans="1:46" ht="15" x14ac:dyDescent="0.25">
      <c r="B13" s="3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28" t="s">
        <v>152</v>
      </c>
      <c r="O13" s="118" t="s">
        <v>161</v>
      </c>
      <c r="P13" s="32">
        <v>14.7</v>
      </c>
      <c r="Q13" s="43">
        <v>10.6</v>
      </c>
      <c r="R13" s="115">
        <v>12.3</v>
      </c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</row>
    <row r="14" spans="1:46" ht="15" x14ac:dyDescent="0.25">
      <c r="B14" s="33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28" t="s">
        <v>153</v>
      </c>
      <c r="O14" s="118" t="s">
        <v>162</v>
      </c>
      <c r="P14" s="32">
        <v>35.4</v>
      </c>
      <c r="Q14" s="43">
        <v>36.299999999999997</v>
      </c>
      <c r="R14" s="115">
        <v>12.3</v>
      </c>
      <c r="T14" s="12"/>
      <c r="U14" s="12"/>
      <c r="V14" s="12"/>
      <c r="W14" s="12"/>
      <c r="X14" s="4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</row>
    <row r="15" spans="1:46" ht="15" x14ac:dyDescent="0.25">
      <c r="B15" s="3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"/>
      <c r="O15" s="15"/>
      <c r="P15" s="25"/>
      <c r="Q15" s="15"/>
      <c r="T15" s="12"/>
      <c r="U15" s="41"/>
      <c r="V15" s="41"/>
      <c r="W15" s="41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</row>
    <row r="16" spans="1:46" x14ac:dyDescent="0.2">
      <c r="B16" s="33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34"/>
      <c r="R16" s="12"/>
      <c r="S16" s="12"/>
      <c r="T16" s="12"/>
      <c r="U16" s="41"/>
      <c r="V16" s="41"/>
      <c r="W16" s="41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</row>
    <row r="17" spans="1:46" x14ac:dyDescent="0.2">
      <c r="B17" s="33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34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</row>
    <row r="18" spans="1:46" x14ac:dyDescent="0.2">
      <c r="B18" s="35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7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</row>
    <row r="19" spans="1:46" x14ac:dyDescent="0.2"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</row>
    <row r="20" spans="1:46" x14ac:dyDescent="0.2"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</row>
    <row r="21" spans="1:46" x14ac:dyDescent="0.2"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</row>
    <row r="22" spans="1:46" x14ac:dyDescent="0.2"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</row>
    <row r="23" spans="1:46" x14ac:dyDescent="0.2"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</row>
    <row r="24" spans="1:46" x14ac:dyDescent="0.2"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</row>
    <row r="30" spans="1:46" x14ac:dyDescent="0.2">
      <c r="A30" s="5" t="s">
        <v>144</v>
      </c>
    </row>
    <row r="31" spans="1:46" ht="15" x14ac:dyDescent="0.25">
      <c r="A31" s="44" t="s">
        <v>143</v>
      </c>
    </row>
    <row r="33" spans="14:40" x14ac:dyDescent="0.2">
      <c r="N33" s="85" t="s">
        <v>142</v>
      </c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</row>
    <row r="34" spans="14:40" x14ac:dyDescent="0.2"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</row>
    <row r="35" spans="14:40" ht="15" x14ac:dyDescent="0.25">
      <c r="N35" s="27"/>
      <c r="O35" s="117" t="s">
        <v>16</v>
      </c>
      <c r="P35" s="111"/>
      <c r="Q35" s="112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2"/>
    </row>
    <row r="36" spans="14:40" ht="15" x14ac:dyDescent="0.25">
      <c r="N36" s="28" t="s">
        <v>8</v>
      </c>
      <c r="O36" s="115">
        <v>4.4000000000000004</v>
      </c>
      <c r="P36" s="25"/>
      <c r="Q36" s="15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12"/>
      <c r="AC36" s="12"/>
    </row>
    <row r="37" spans="14:40" ht="15" x14ac:dyDescent="0.25">
      <c r="N37" s="28" t="s">
        <v>9</v>
      </c>
      <c r="O37" s="115">
        <v>4.2</v>
      </c>
      <c r="P37" s="25"/>
      <c r="Q37" s="15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12"/>
      <c r="AC37" s="12"/>
    </row>
    <row r="38" spans="14:40" ht="15" x14ac:dyDescent="0.25">
      <c r="N38" s="28" t="s">
        <v>10</v>
      </c>
      <c r="O38" s="115">
        <v>4.3</v>
      </c>
      <c r="P38" s="25"/>
      <c r="Q38" s="15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12"/>
      <c r="AC38" s="12"/>
    </row>
    <row r="39" spans="14:40" ht="15" x14ac:dyDescent="0.25">
      <c r="N39" s="28" t="s">
        <v>11</v>
      </c>
      <c r="O39" s="115">
        <v>4.8</v>
      </c>
      <c r="P39" s="25"/>
      <c r="Q39" s="15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12"/>
      <c r="AC39" s="12"/>
    </row>
    <row r="40" spans="14:40" ht="15" x14ac:dyDescent="0.25">
      <c r="N40" s="28" t="s">
        <v>12</v>
      </c>
      <c r="O40" s="115">
        <v>5.3</v>
      </c>
      <c r="P40" s="25"/>
      <c r="Q40" s="15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12"/>
    </row>
    <row r="41" spans="14:40" ht="15" x14ac:dyDescent="0.25">
      <c r="N41" s="28" t="s">
        <v>13</v>
      </c>
      <c r="O41" s="115">
        <v>9</v>
      </c>
      <c r="P41" s="25"/>
      <c r="Q41" s="15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12"/>
      <c r="AC41" s="12"/>
    </row>
    <row r="42" spans="14:40" ht="15" x14ac:dyDescent="0.25">
      <c r="N42" s="28" t="s">
        <v>14</v>
      </c>
      <c r="O42" s="115">
        <v>10.8</v>
      </c>
      <c r="P42" s="25"/>
      <c r="Q42" s="15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</row>
    <row r="43" spans="14:40" ht="15" x14ac:dyDescent="0.25">
      <c r="N43" s="28" t="s">
        <v>15</v>
      </c>
      <c r="O43" s="115">
        <v>10</v>
      </c>
      <c r="P43" s="25"/>
      <c r="Q43" s="15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</row>
    <row r="44" spans="14:40" ht="15" x14ac:dyDescent="0.25">
      <c r="N44" s="110" t="s">
        <v>0</v>
      </c>
      <c r="O44" s="116">
        <v>6.76</v>
      </c>
      <c r="P44" s="113"/>
      <c r="Q44" s="114"/>
      <c r="R44" s="108"/>
      <c r="S44" s="108"/>
      <c r="T44" s="108"/>
      <c r="U44" s="108"/>
      <c r="V44" s="108"/>
      <c r="W44" s="108"/>
      <c r="X44" s="108"/>
      <c r="Y44" s="108"/>
      <c r="Z44" s="109"/>
      <c r="AA44" s="108"/>
      <c r="AB44" s="108"/>
      <c r="AC44" s="14"/>
    </row>
    <row r="45" spans="14:40" x14ac:dyDescent="0.2">
      <c r="O45" s="18"/>
      <c r="P45" s="73"/>
      <c r="Q45" s="73"/>
      <c r="R45" s="108"/>
      <c r="S45" s="108"/>
      <c r="T45" s="108"/>
      <c r="U45" s="108"/>
      <c r="V45" s="108"/>
      <c r="W45" s="108"/>
      <c r="X45" s="108"/>
      <c r="Y45" s="108"/>
      <c r="Z45" s="109"/>
      <c r="AA45" s="108"/>
      <c r="AB45" s="108"/>
      <c r="AC45" s="14"/>
    </row>
    <row r="46" spans="14:40" x14ac:dyDescent="0.2">
      <c r="P46" s="13"/>
      <c r="Q46" s="13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</row>
    <row r="47" spans="14:40" x14ac:dyDescent="0.2"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13"/>
    </row>
  </sheetData>
  <hyperlinks>
    <hyperlink ref="N33" r:id="rId1" location="!/view/sk/VBD_SK_WIN/pr3108rr/v_pr3108rr_00_00_00_sk"/>
    <hyperlink ref="N3" r:id="rId2" location="!/view/sk/VBD_SLOVSTAT/ps2034rs/v_ps2034rs_00_00_00_sk" display="Zdroje / Source: Štatistická ročenka SR 2022 ● Statistical Yearbook of the SR 2015, 2021, T5-5"/>
    <hyperlink ref="N4" r:id="rId3" location="!/view/sk/VBD_SLOVSTAT/ps2032rs/v_ps2032rs_00_00_00_sk"/>
  </hyperlinks>
  <pageMargins left="0.70866141732283472" right="0.70866141732283472" top="0.74803149606299213" bottom="0.74803149606299213" header="0.31496062992125984" footer="0.31496062992125984"/>
  <pageSetup paperSize="9" scale="80" orientation="portrait" r:id="rId4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41"/>
  <sheetViews>
    <sheetView workbookViewId="0"/>
  </sheetViews>
  <sheetFormatPr defaultRowHeight="12.75" x14ac:dyDescent="0.2"/>
  <cols>
    <col min="1" max="1" width="77.42578125" customWidth="1"/>
    <col min="6" max="6" width="14.5703125" customWidth="1"/>
    <col min="7" max="7" width="10" customWidth="1"/>
    <col min="13" max="13" width="10.42578125" customWidth="1"/>
  </cols>
  <sheetData>
    <row r="2" spans="1:19" x14ac:dyDescent="0.2">
      <c r="A2" s="5" t="s">
        <v>311</v>
      </c>
      <c r="C2" s="2"/>
    </row>
    <row r="3" spans="1:19" x14ac:dyDescent="0.2">
      <c r="A3" s="154" t="s">
        <v>309</v>
      </c>
    </row>
    <row r="5" spans="1:19" x14ac:dyDescent="0.2">
      <c r="F5" s="59" t="s">
        <v>186</v>
      </c>
      <c r="G5" s="59"/>
      <c r="H5" s="59"/>
      <c r="I5" s="59"/>
      <c r="J5" s="59"/>
      <c r="K5" s="59"/>
      <c r="L5" s="59"/>
      <c r="M5" s="59"/>
      <c r="N5" s="12"/>
      <c r="O5" s="12"/>
      <c r="P5" s="12"/>
      <c r="Q5" s="12"/>
      <c r="R5" s="12"/>
      <c r="S5" s="12"/>
    </row>
    <row r="7" spans="1:19" x14ac:dyDescent="0.2">
      <c r="F7" s="119" t="s">
        <v>1</v>
      </c>
      <c r="G7" s="120" t="s">
        <v>178</v>
      </c>
      <c r="H7" s="121">
        <v>14006</v>
      </c>
      <c r="I7" s="122">
        <v>100</v>
      </c>
    </row>
    <row r="8" spans="1:19" x14ac:dyDescent="0.2">
      <c r="F8" s="27" t="s">
        <v>165</v>
      </c>
      <c r="G8" s="118" t="s">
        <v>172</v>
      </c>
      <c r="H8" s="46">
        <v>5555</v>
      </c>
      <c r="I8" s="45">
        <f t="shared" ref="I8:I14" si="0">H8*100/$H$7</f>
        <v>39.661573611309436</v>
      </c>
    </row>
    <row r="9" spans="1:19" x14ac:dyDescent="0.2">
      <c r="F9" s="27" t="s">
        <v>166</v>
      </c>
      <c r="G9" s="118" t="s">
        <v>173</v>
      </c>
      <c r="H9" s="46">
        <v>1950</v>
      </c>
      <c r="I9" s="45">
        <f t="shared" si="0"/>
        <v>13.922604598029416</v>
      </c>
    </row>
    <row r="10" spans="1:19" x14ac:dyDescent="0.2">
      <c r="F10" s="27" t="s">
        <v>167</v>
      </c>
      <c r="G10" s="118" t="s">
        <v>174</v>
      </c>
      <c r="H10" s="46">
        <v>699</v>
      </c>
      <c r="I10" s="45">
        <f t="shared" si="0"/>
        <v>4.9907182636013134</v>
      </c>
    </row>
    <row r="11" spans="1:19" x14ac:dyDescent="0.2">
      <c r="F11" s="27" t="s">
        <v>168</v>
      </c>
      <c r="G11" s="118" t="s">
        <v>175</v>
      </c>
      <c r="H11" s="46">
        <v>671</v>
      </c>
      <c r="I11" s="45">
        <f t="shared" si="0"/>
        <v>4.790803941168071</v>
      </c>
    </row>
    <row r="12" spans="1:19" x14ac:dyDescent="0.2">
      <c r="F12" s="27" t="s">
        <v>169</v>
      </c>
      <c r="G12" s="118" t="s">
        <v>176</v>
      </c>
      <c r="H12" s="46">
        <v>574</v>
      </c>
      <c r="I12" s="45">
        <f t="shared" si="0"/>
        <v>4.0982436098814796</v>
      </c>
    </row>
    <row r="13" spans="1:19" x14ac:dyDescent="0.2">
      <c r="F13" s="27" t="s">
        <v>170</v>
      </c>
      <c r="G13" s="118" t="s">
        <v>177</v>
      </c>
      <c r="H13" s="46">
        <v>525</v>
      </c>
      <c r="I13" s="45">
        <f t="shared" si="0"/>
        <v>3.7483935456233044</v>
      </c>
    </row>
    <row r="14" spans="1:19" x14ac:dyDescent="0.2">
      <c r="F14" s="27" t="s">
        <v>171</v>
      </c>
      <c r="G14" s="118" t="s">
        <v>179</v>
      </c>
      <c r="H14" s="46">
        <f>H7-(H8+H9+H10+H11+H12+H13)</f>
        <v>4032</v>
      </c>
      <c r="I14" s="45">
        <f t="shared" si="0"/>
        <v>28.787662430386977</v>
      </c>
    </row>
    <row r="33" spans="1:14" x14ac:dyDescent="0.2">
      <c r="A33" s="5" t="s">
        <v>312</v>
      </c>
    </row>
    <row r="34" spans="1:14" x14ac:dyDescent="0.2">
      <c r="A34" s="154" t="s">
        <v>310</v>
      </c>
    </row>
    <row r="36" spans="1:14" x14ac:dyDescent="0.2">
      <c r="F36" s="59" t="s">
        <v>185</v>
      </c>
      <c r="G36" s="59"/>
      <c r="H36" s="59"/>
      <c r="I36" s="59"/>
      <c r="J36" s="59"/>
      <c r="K36" s="59"/>
      <c r="L36" s="59"/>
      <c r="M36" s="59"/>
      <c r="N36" s="59"/>
    </row>
    <row r="38" spans="1:14" x14ac:dyDescent="0.2">
      <c r="F38" s="27"/>
      <c r="G38" s="27"/>
      <c r="H38" s="47">
        <v>2017</v>
      </c>
      <c r="I38" s="47">
        <v>2018</v>
      </c>
      <c r="J38" s="47">
        <v>2019</v>
      </c>
      <c r="K38" s="47">
        <v>2020</v>
      </c>
      <c r="L38" s="47">
        <v>2021</v>
      </c>
    </row>
    <row r="39" spans="1:14" x14ac:dyDescent="0.2">
      <c r="F39" s="27" t="s">
        <v>181</v>
      </c>
      <c r="G39" s="118" t="s">
        <v>182</v>
      </c>
      <c r="H39" s="66">
        <v>4562</v>
      </c>
      <c r="I39" s="66">
        <v>4819.8999999999996</v>
      </c>
      <c r="J39" s="66">
        <v>5146.3999999999996</v>
      </c>
      <c r="K39" s="66">
        <v>5208.8999999999996</v>
      </c>
      <c r="L39" s="66">
        <v>5631.1</v>
      </c>
    </row>
    <row r="40" spans="1:14" x14ac:dyDescent="0.2">
      <c r="F40" s="27" t="s">
        <v>180</v>
      </c>
      <c r="G40" s="118" t="s">
        <v>183</v>
      </c>
      <c r="H40" s="66">
        <v>4298.8</v>
      </c>
      <c r="I40" s="66">
        <v>4511.5</v>
      </c>
      <c r="J40" s="66">
        <v>4894.5</v>
      </c>
      <c r="K40" s="66">
        <v>4934.7</v>
      </c>
      <c r="L40" s="66">
        <v>5357.7</v>
      </c>
    </row>
    <row r="41" spans="1:14" x14ac:dyDescent="0.2">
      <c r="H41" s="12"/>
      <c r="I41" s="12"/>
      <c r="J41" s="12"/>
      <c r="K41" s="12"/>
      <c r="L41" s="12"/>
      <c r="M41" s="12"/>
    </row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0"/>
  <sheetViews>
    <sheetView workbookViewId="0"/>
  </sheetViews>
  <sheetFormatPr defaultRowHeight="12.75" x14ac:dyDescent="0.2"/>
  <cols>
    <col min="1" max="1" width="88.85546875" customWidth="1"/>
    <col min="3" max="3" width="42.85546875" customWidth="1"/>
    <col min="4" max="4" width="26.85546875" customWidth="1"/>
    <col min="5" max="5" width="10.42578125" customWidth="1"/>
  </cols>
  <sheetData>
    <row r="2" spans="1:8" x14ac:dyDescent="0.2">
      <c r="A2" s="5" t="s">
        <v>284</v>
      </c>
    </row>
    <row r="3" spans="1:8" x14ac:dyDescent="0.2">
      <c r="A3" s="154" t="s">
        <v>313</v>
      </c>
    </row>
    <row r="6" spans="1:8" x14ac:dyDescent="0.2">
      <c r="C6" s="85" t="s">
        <v>184</v>
      </c>
      <c r="D6" s="12"/>
    </row>
    <row r="7" spans="1:8" ht="25.5" x14ac:dyDescent="0.2">
      <c r="E7" s="126" t="s">
        <v>199</v>
      </c>
    </row>
    <row r="8" spans="1:8" x14ac:dyDescent="0.2">
      <c r="C8" s="27"/>
      <c r="D8" s="77"/>
      <c r="E8" s="123" t="s">
        <v>88</v>
      </c>
    </row>
    <row r="9" spans="1:8" x14ac:dyDescent="0.2">
      <c r="C9" s="27" t="s">
        <v>193</v>
      </c>
      <c r="D9" s="124" t="s">
        <v>187</v>
      </c>
      <c r="E9" s="66">
        <v>1119.9000000000001</v>
      </c>
      <c r="G9" s="72"/>
      <c r="H9" s="72"/>
    </row>
    <row r="10" spans="1:8" x14ac:dyDescent="0.2">
      <c r="C10" s="27" t="s">
        <v>194</v>
      </c>
      <c r="D10" s="124" t="s">
        <v>188</v>
      </c>
      <c r="E10" s="66">
        <v>7058.2</v>
      </c>
      <c r="G10" s="72"/>
      <c r="H10" s="72"/>
    </row>
    <row r="11" spans="1:8" x14ac:dyDescent="0.2">
      <c r="C11" s="27" t="s">
        <v>195</v>
      </c>
      <c r="D11" s="124" t="s">
        <v>189</v>
      </c>
      <c r="E11" s="66">
        <v>958.1</v>
      </c>
      <c r="G11" s="72"/>
      <c r="H11" s="72"/>
    </row>
    <row r="12" spans="1:8" x14ac:dyDescent="0.2">
      <c r="C12" s="27" t="s">
        <v>196</v>
      </c>
      <c r="D12" s="125" t="s">
        <v>190</v>
      </c>
      <c r="E12" s="66">
        <v>54.7</v>
      </c>
      <c r="G12" s="72"/>
      <c r="H12" s="72"/>
    </row>
    <row r="13" spans="1:8" x14ac:dyDescent="0.2">
      <c r="C13" s="27" t="s">
        <v>197</v>
      </c>
      <c r="D13" s="125" t="s">
        <v>191</v>
      </c>
      <c r="E13" s="66">
        <v>2.8</v>
      </c>
      <c r="G13" s="72"/>
      <c r="H13" s="72"/>
    </row>
    <row r="14" spans="1:8" x14ac:dyDescent="0.2">
      <c r="C14" s="27" t="s">
        <v>198</v>
      </c>
      <c r="D14" s="125" t="s">
        <v>192</v>
      </c>
      <c r="E14" s="66">
        <v>289.8</v>
      </c>
      <c r="G14" s="72"/>
      <c r="H14" s="72"/>
    </row>
    <row r="15" spans="1:8" x14ac:dyDescent="0.2">
      <c r="E15" s="16"/>
      <c r="G15" s="72"/>
      <c r="H15" s="72"/>
    </row>
    <row r="29" spans="1:4" x14ac:dyDescent="0.2">
      <c r="A29" s="5" t="s">
        <v>285</v>
      </c>
    </row>
    <row r="30" spans="1:4" x14ac:dyDescent="0.2">
      <c r="A30" s="154" t="s">
        <v>314</v>
      </c>
    </row>
    <row r="32" spans="1:4" x14ac:dyDescent="0.2">
      <c r="C32" s="85" t="s">
        <v>200</v>
      </c>
      <c r="D32" s="59"/>
    </row>
    <row r="33" spans="3:7" x14ac:dyDescent="0.2">
      <c r="C33" s="27"/>
      <c r="D33" s="27"/>
      <c r="E33" s="47">
        <v>2017</v>
      </c>
      <c r="F33" s="47">
        <v>2019</v>
      </c>
      <c r="G33" s="47">
        <v>2021</v>
      </c>
    </row>
    <row r="34" spans="3:7" x14ac:dyDescent="0.2">
      <c r="C34" s="27" t="s">
        <v>208</v>
      </c>
      <c r="D34" s="125" t="s">
        <v>201</v>
      </c>
      <c r="E34" s="46">
        <v>767</v>
      </c>
      <c r="F34" s="46">
        <v>789</v>
      </c>
      <c r="G34" s="27">
        <v>798</v>
      </c>
    </row>
    <row r="35" spans="3:7" x14ac:dyDescent="0.2">
      <c r="C35" s="27" t="s">
        <v>209</v>
      </c>
      <c r="D35" s="125" t="s">
        <v>205</v>
      </c>
      <c r="E35" s="46">
        <v>295</v>
      </c>
      <c r="F35" s="46">
        <v>293</v>
      </c>
      <c r="G35" s="27">
        <v>288</v>
      </c>
    </row>
    <row r="36" spans="3:7" x14ac:dyDescent="0.2">
      <c r="C36" s="27" t="s">
        <v>210</v>
      </c>
      <c r="D36" s="125" t="s">
        <v>203</v>
      </c>
      <c r="E36" s="46">
        <v>228</v>
      </c>
      <c r="F36" s="46">
        <v>227</v>
      </c>
      <c r="G36" s="27">
        <v>220</v>
      </c>
    </row>
    <row r="37" spans="3:7" x14ac:dyDescent="0.2">
      <c r="C37" s="27" t="s">
        <v>211</v>
      </c>
      <c r="D37" s="125" t="s">
        <v>206</v>
      </c>
      <c r="E37" s="27">
        <v>47</v>
      </c>
      <c r="F37" s="27">
        <v>50</v>
      </c>
      <c r="G37" s="27">
        <v>50</v>
      </c>
    </row>
    <row r="38" spans="3:7" x14ac:dyDescent="0.2">
      <c r="C38" s="27" t="s">
        <v>212</v>
      </c>
      <c r="D38" s="125" t="s">
        <v>207</v>
      </c>
      <c r="E38" s="27">
        <v>21</v>
      </c>
      <c r="F38" s="27">
        <v>20</v>
      </c>
      <c r="G38" s="27">
        <v>19</v>
      </c>
    </row>
    <row r="39" spans="3:7" x14ac:dyDescent="0.2">
      <c r="C39" s="27" t="s">
        <v>213</v>
      </c>
      <c r="D39" s="125" t="s">
        <v>204</v>
      </c>
      <c r="E39" s="46">
        <v>14</v>
      </c>
      <c r="F39" s="46">
        <v>17</v>
      </c>
      <c r="G39" s="27">
        <v>19</v>
      </c>
    </row>
    <row r="40" spans="3:7" x14ac:dyDescent="0.2">
      <c r="C40" s="27" t="s">
        <v>214</v>
      </c>
      <c r="D40" s="125" t="s">
        <v>202</v>
      </c>
      <c r="E40" s="46">
        <v>16</v>
      </c>
      <c r="F40" s="46">
        <v>13</v>
      </c>
      <c r="G40" s="27">
        <v>11</v>
      </c>
    </row>
  </sheetData>
  <sortState ref="C33:G39">
    <sortCondition descending="1" ref="G33:G39"/>
  </sortState>
  <hyperlinks>
    <hyperlink ref="C6" r:id="rId1" location="!/view/sk/VBD_SK_WIN/so1003qs/v_so1003qs_00_00_00_sk"/>
    <hyperlink ref="C32" r:id="rId2" location="!/view/sk/VBD_SLOVSTAT/so2002rs/v_so2002rs_00_00_00_sk"/>
  </hyperlinks>
  <pageMargins left="0.7" right="0.7" top="0.75" bottom="0.75" header="0.3" footer="0.3"/>
  <pageSetup paperSize="9" orientation="portrait" r:id="rId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80"/>
  <sheetViews>
    <sheetView zoomScaleNormal="100" workbookViewId="0"/>
  </sheetViews>
  <sheetFormatPr defaultRowHeight="12.75" x14ac:dyDescent="0.2"/>
  <cols>
    <col min="1" max="1" width="9.140625" customWidth="1"/>
    <col min="18" max="18" width="22.5703125" customWidth="1"/>
    <col min="19" max="19" width="10.42578125" customWidth="1"/>
    <col min="20" max="20" width="9.7109375" customWidth="1"/>
    <col min="34" max="34" width="11.140625" customWidth="1"/>
    <col min="39" max="49" width="9.140625" style="12"/>
  </cols>
  <sheetData>
    <row r="2" spans="1:49" ht="15" x14ac:dyDescent="0.25">
      <c r="A2" s="7" t="s">
        <v>289</v>
      </c>
    </row>
    <row r="3" spans="1:49" ht="15" x14ac:dyDescent="0.25">
      <c r="A3" s="44" t="s">
        <v>315</v>
      </c>
    </row>
    <row r="4" spans="1:49" ht="15" x14ac:dyDescent="0.25">
      <c r="A4" s="8"/>
    </row>
    <row r="6" spans="1:49" x14ac:dyDescent="0.2">
      <c r="P6" s="85" t="s">
        <v>215</v>
      </c>
      <c r="Q6" s="59"/>
      <c r="R6" s="59"/>
    </row>
    <row r="7" spans="1:49" x14ac:dyDescent="0.2">
      <c r="P7" s="85" t="s">
        <v>216</v>
      </c>
      <c r="Q7" s="59"/>
      <c r="R7" s="59"/>
      <c r="S7" s="12"/>
    </row>
    <row r="8" spans="1:49" x14ac:dyDescent="0.2">
      <c r="P8" s="50" t="s">
        <v>63</v>
      </c>
    </row>
    <row r="9" spans="1:49" ht="15" x14ac:dyDescent="0.25">
      <c r="P9" s="27"/>
      <c r="Q9" s="27"/>
      <c r="R9" s="27"/>
      <c r="S9" s="207">
        <v>2001</v>
      </c>
      <c r="T9" s="207">
        <v>2002</v>
      </c>
      <c r="U9" s="207">
        <v>2003</v>
      </c>
      <c r="V9" s="207">
        <v>2004</v>
      </c>
      <c r="W9" s="207">
        <v>2005</v>
      </c>
      <c r="X9" s="207">
        <v>2006</v>
      </c>
      <c r="Y9" s="207">
        <v>2007</v>
      </c>
      <c r="Z9" s="207">
        <v>2008</v>
      </c>
      <c r="AA9" s="207">
        <v>2009</v>
      </c>
      <c r="AB9" s="207">
        <v>2010</v>
      </c>
      <c r="AC9" s="207">
        <v>2011</v>
      </c>
      <c r="AD9" s="207">
        <v>2012</v>
      </c>
      <c r="AE9" s="207">
        <v>2013</v>
      </c>
      <c r="AF9" s="207">
        <v>2014</v>
      </c>
      <c r="AG9" s="207">
        <v>2015</v>
      </c>
      <c r="AH9" s="208">
        <v>2016</v>
      </c>
      <c r="AI9" s="207">
        <v>2017</v>
      </c>
      <c r="AJ9" s="207">
        <v>2018</v>
      </c>
      <c r="AK9" s="207">
        <v>2019</v>
      </c>
      <c r="AL9" s="207">
        <v>2020</v>
      </c>
      <c r="AM9" s="30">
        <v>2021</v>
      </c>
      <c r="AN9" s="3"/>
      <c r="AO9" s="3"/>
      <c r="AP9" s="3"/>
      <c r="AQ9" s="3"/>
      <c r="AR9" s="3"/>
      <c r="AS9" s="3"/>
      <c r="AT9" s="3"/>
      <c r="AU9" s="3"/>
      <c r="AV9" s="3"/>
      <c r="AW9" s="3"/>
    </row>
    <row r="10" spans="1:49" ht="15" x14ac:dyDescent="0.25">
      <c r="P10" s="28" t="s">
        <v>55</v>
      </c>
      <c r="Q10" s="125" t="s">
        <v>57</v>
      </c>
      <c r="R10" s="28" t="s">
        <v>53</v>
      </c>
      <c r="S10" s="209">
        <v>34365.5</v>
      </c>
      <c r="T10" s="209">
        <v>37329.5</v>
      </c>
      <c r="U10" s="209">
        <v>41479.5</v>
      </c>
      <c r="V10" s="209">
        <v>46175.199999999997</v>
      </c>
      <c r="W10" s="209">
        <v>50485.7</v>
      </c>
      <c r="X10" s="209">
        <v>56361.4</v>
      </c>
      <c r="Y10" s="209">
        <v>63163.4</v>
      </c>
      <c r="Z10" s="209">
        <v>68590.5</v>
      </c>
      <c r="AA10" s="209">
        <v>64095.5</v>
      </c>
      <c r="AB10" s="209">
        <v>68764.899999999994</v>
      </c>
      <c r="AC10" s="209">
        <v>71785.8</v>
      </c>
      <c r="AD10" s="209">
        <v>73649.3</v>
      </c>
      <c r="AE10" s="209">
        <v>74492.800000000003</v>
      </c>
      <c r="AF10" s="209">
        <v>76354.5</v>
      </c>
      <c r="AG10" s="209">
        <v>80126</v>
      </c>
      <c r="AH10" s="210">
        <v>81265.2</v>
      </c>
      <c r="AI10" s="211">
        <v>84669.9</v>
      </c>
      <c r="AJ10" s="211">
        <v>89874.7</v>
      </c>
      <c r="AK10" s="211">
        <v>94437.5</v>
      </c>
      <c r="AL10" s="211">
        <v>93413.8</v>
      </c>
      <c r="AM10" s="211">
        <v>98523</v>
      </c>
    </row>
    <row r="11" spans="1:49" ht="15" x14ac:dyDescent="0.25">
      <c r="P11" s="28" t="s">
        <v>56</v>
      </c>
      <c r="Q11" s="125" t="s">
        <v>58</v>
      </c>
      <c r="R11" s="28" t="s">
        <v>54</v>
      </c>
      <c r="S11" s="209">
        <v>44705.5</v>
      </c>
      <c r="T11" s="209">
        <v>46721.5</v>
      </c>
      <c r="U11" s="209">
        <v>49290.7</v>
      </c>
      <c r="V11" s="209">
        <v>51892.7</v>
      </c>
      <c r="W11" s="209">
        <v>55329.8</v>
      </c>
      <c r="X11" s="209">
        <v>60029.1</v>
      </c>
      <c r="Y11" s="209">
        <v>66531.5</v>
      </c>
      <c r="Z11" s="209">
        <v>70240.5</v>
      </c>
      <c r="AA11" s="209">
        <v>66408.5</v>
      </c>
      <c r="AB11" s="209">
        <v>70868.899999999994</v>
      </c>
      <c r="AC11" s="209">
        <v>72762.2</v>
      </c>
      <c r="AD11" s="209">
        <v>73721.7</v>
      </c>
      <c r="AE11" s="209">
        <v>74188.2</v>
      </c>
      <c r="AF11" s="209">
        <v>76189.2</v>
      </c>
      <c r="AG11" s="209">
        <v>80126</v>
      </c>
      <c r="AH11" s="210">
        <v>81683.7</v>
      </c>
      <c r="AI11" s="211">
        <v>84083.6</v>
      </c>
      <c r="AJ11" s="211">
        <v>87472.5</v>
      </c>
      <c r="AK11" s="211">
        <v>89676.5</v>
      </c>
      <c r="AL11" s="211">
        <v>86650.2</v>
      </c>
      <c r="AM11" s="211">
        <v>89262.1</v>
      </c>
    </row>
    <row r="12" spans="1:49" x14ac:dyDescent="0.2">
      <c r="P12" s="50" t="s">
        <v>62</v>
      </c>
    </row>
    <row r="30" spans="1:21" x14ac:dyDescent="0.2">
      <c r="T30" s="12"/>
      <c r="U30" s="12"/>
    </row>
    <row r="31" spans="1:21" x14ac:dyDescent="0.2">
      <c r="T31" s="12"/>
      <c r="U31" s="12"/>
    </row>
    <row r="32" spans="1:21" ht="15" x14ac:dyDescent="0.25">
      <c r="A32" s="153" t="s">
        <v>286</v>
      </c>
      <c r="B32" s="5"/>
      <c r="S32" s="1"/>
      <c r="T32" s="1"/>
    </row>
    <row r="33" spans="1:20" x14ac:dyDescent="0.2">
      <c r="A33" s="154" t="s">
        <v>218</v>
      </c>
    </row>
    <row r="34" spans="1:20" ht="15" x14ac:dyDescent="0.25">
      <c r="K34" s="12"/>
      <c r="L34" s="42"/>
      <c r="M34" s="42"/>
      <c r="N34" s="42"/>
      <c r="R34" s="85" t="s">
        <v>217</v>
      </c>
      <c r="S34" s="58"/>
      <c r="T34" s="59"/>
    </row>
    <row r="35" spans="1:20" ht="15" x14ac:dyDescent="0.25">
      <c r="K35" s="12"/>
      <c r="L35" s="42"/>
      <c r="M35" s="42"/>
      <c r="N35" s="42"/>
      <c r="R35" s="1"/>
    </row>
    <row r="36" spans="1:20" ht="15" x14ac:dyDescent="0.25">
      <c r="K36" s="12"/>
      <c r="L36" s="42"/>
      <c r="M36" s="42"/>
      <c r="N36" s="42"/>
      <c r="O36" s="12"/>
      <c r="R36" s="28"/>
      <c r="S36" s="47">
        <v>2020</v>
      </c>
    </row>
    <row r="37" spans="1:20" ht="15" x14ac:dyDescent="0.25">
      <c r="D37" s="11"/>
      <c r="E37" s="11"/>
      <c r="K37" s="12"/>
      <c r="L37" s="42"/>
      <c r="M37" s="42"/>
      <c r="N37" s="42"/>
      <c r="O37" s="12"/>
      <c r="R37" s="27"/>
      <c r="S37" s="51" t="s">
        <v>219</v>
      </c>
    </row>
    <row r="38" spans="1:20" ht="15" x14ac:dyDescent="0.25">
      <c r="D38" s="11"/>
      <c r="K38" s="12"/>
      <c r="L38" s="42"/>
      <c r="M38" s="42"/>
      <c r="N38" s="42"/>
      <c r="O38" s="12"/>
      <c r="R38" s="82" t="s">
        <v>0</v>
      </c>
      <c r="S38" s="67">
        <v>16862.488000000001</v>
      </c>
    </row>
    <row r="39" spans="1:20" ht="15" x14ac:dyDescent="0.25">
      <c r="D39" s="11"/>
      <c r="K39" s="12"/>
      <c r="L39" s="42"/>
      <c r="M39" s="42"/>
      <c r="N39" s="42"/>
      <c r="O39" s="12"/>
      <c r="R39" s="28" t="s">
        <v>8</v>
      </c>
      <c r="S39" s="67">
        <v>38894.338000000003</v>
      </c>
    </row>
    <row r="40" spans="1:20" ht="15" x14ac:dyDescent="0.25">
      <c r="D40" s="11"/>
      <c r="E40" s="11"/>
      <c r="K40" s="12"/>
      <c r="L40" s="42"/>
      <c r="M40" s="42"/>
      <c r="N40" s="42"/>
      <c r="O40" s="12"/>
      <c r="R40" s="28" t="s">
        <v>9</v>
      </c>
      <c r="S40" s="67">
        <v>18495.791000000001</v>
      </c>
    </row>
    <row r="41" spans="1:20" ht="15" x14ac:dyDescent="0.25">
      <c r="D41" s="11"/>
      <c r="E41" s="11"/>
      <c r="K41" s="12"/>
      <c r="L41" s="42"/>
      <c r="M41" s="42"/>
      <c r="N41" s="42"/>
      <c r="O41" s="12"/>
      <c r="R41" s="28" t="s">
        <v>10</v>
      </c>
      <c r="S41" s="67">
        <v>13953.835999999999</v>
      </c>
    </row>
    <row r="42" spans="1:20" ht="15" x14ac:dyDescent="0.25">
      <c r="D42" s="11"/>
      <c r="E42" s="11"/>
      <c r="K42" s="12"/>
      <c r="L42" s="42"/>
      <c r="M42" s="42"/>
      <c r="N42" s="42"/>
      <c r="O42" s="12"/>
      <c r="R42" s="28" t="s">
        <v>11</v>
      </c>
      <c r="S42" s="67">
        <v>14493.379000000001</v>
      </c>
    </row>
    <row r="43" spans="1:20" ht="15" x14ac:dyDescent="0.25">
      <c r="D43" s="11"/>
      <c r="E43" s="11"/>
      <c r="K43" s="12"/>
      <c r="L43" s="42"/>
      <c r="M43" s="42"/>
      <c r="N43" s="42"/>
      <c r="O43" s="12"/>
      <c r="R43" s="28" t="s">
        <v>12</v>
      </c>
      <c r="S43" s="67">
        <v>14630.758</v>
      </c>
    </row>
    <row r="44" spans="1:20" ht="15" x14ac:dyDescent="0.25">
      <c r="D44" s="11"/>
      <c r="E44" s="11"/>
      <c r="K44" s="12"/>
      <c r="L44" s="42"/>
      <c r="M44" s="42"/>
      <c r="N44" s="42"/>
      <c r="O44" s="12"/>
      <c r="R44" s="28" t="s">
        <v>13</v>
      </c>
      <c r="S44" s="67">
        <v>12098.495999999999</v>
      </c>
    </row>
    <row r="45" spans="1:20" ht="15" x14ac:dyDescent="0.25">
      <c r="D45" s="11"/>
      <c r="E45" s="11"/>
      <c r="K45" s="12"/>
      <c r="L45" s="42"/>
      <c r="M45" s="42"/>
      <c r="N45" s="42"/>
      <c r="O45" s="12"/>
      <c r="R45" s="28" t="s">
        <v>14</v>
      </c>
      <c r="S45" s="67">
        <v>10291.022000000001</v>
      </c>
    </row>
    <row r="46" spans="1:20" ht="15" x14ac:dyDescent="0.25">
      <c r="D46" s="11"/>
      <c r="E46" s="11"/>
      <c r="K46" s="12"/>
      <c r="L46" s="42"/>
      <c r="M46" s="42"/>
      <c r="N46" s="42"/>
      <c r="O46" s="12"/>
      <c r="R46" s="28" t="s">
        <v>15</v>
      </c>
      <c r="S46" s="67">
        <v>13847.665999999999</v>
      </c>
    </row>
    <row r="47" spans="1:20" x14ac:dyDescent="0.2">
      <c r="D47" s="11"/>
      <c r="E47" s="11"/>
      <c r="K47" s="12"/>
      <c r="L47" s="42"/>
      <c r="M47" s="42"/>
      <c r="N47" s="42"/>
      <c r="O47" s="12"/>
    </row>
    <row r="48" spans="1:20" x14ac:dyDescent="0.2">
      <c r="K48" s="12"/>
      <c r="L48" s="42"/>
      <c r="M48" s="42"/>
      <c r="N48" s="42"/>
      <c r="O48" s="12"/>
    </row>
    <row r="49" spans="2:15" x14ac:dyDescent="0.2">
      <c r="K49" s="12"/>
      <c r="L49" s="42"/>
      <c r="M49" s="42"/>
      <c r="N49" s="42"/>
      <c r="O49" s="12"/>
    </row>
    <row r="50" spans="2:15" x14ac:dyDescent="0.2">
      <c r="K50" s="12"/>
      <c r="L50" s="42"/>
      <c r="M50" s="42"/>
      <c r="N50" s="42"/>
      <c r="O50" s="12"/>
    </row>
    <row r="51" spans="2:15" x14ac:dyDescent="0.2">
      <c r="K51" s="12"/>
      <c r="L51" s="12"/>
      <c r="M51" s="12"/>
      <c r="N51" s="12"/>
      <c r="O51" s="12"/>
    </row>
    <row r="52" spans="2:15" x14ac:dyDescent="0.2">
      <c r="K52" s="12"/>
      <c r="L52" s="12"/>
      <c r="M52" s="12"/>
      <c r="N52" s="12"/>
      <c r="O52" s="12"/>
    </row>
    <row r="53" spans="2:15" x14ac:dyDescent="0.2">
      <c r="K53" s="12"/>
      <c r="L53" s="12"/>
      <c r="M53" s="12"/>
      <c r="N53" s="12"/>
      <c r="O53" s="12"/>
    </row>
    <row r="54" spans="2:15" x14ac:dyDescent="0.2">
      <c r="K54" s="12"/>
      <c r="L54" s="12"/>
      <c r="M54" s="12"/>
      <c r="N54" s="12"/>
      <c r="O54" s="12"/>
    </row>
    <row r="55" spans="2:15" x14ac:dyDescent="0.2">
      <c r="K55" s="12"/>
      <c r="L55" s="12"/>
      <c r="M55" s="12"/>
      <c r="N55" s="12"/>
      <c r="O55" s="12"/>
    </row>
    <row r="56" spans="2:15" x14ac:dyDescent="0.2">
      <c r="K56" s="12"/>
      <c r="L56" s="12"/>
      <c r="M56" s="12"/>
      <c r="N56" s="12"/>
      <c r="O56" s="12"/>
    </row>
    <row r="57" spans="2:15" x14ac:dyDescent="0.2">
      <c r="K57" s="12"/>
      <c r="L57" s="12"/>
      <c r="M57" s="12"/>
      <c r="N57" s="12"/>
      <c r="O57" s="12"/>
    </row>
    <row r="58" spans="2:15" x14ac:dyDescent="0.2">
      <c r="B58" s="48"/>
    </row>
    <row r="67" spans="20:22" x14ac:dyDescent="0.2">
      <c r="T67" s="2"/>
      <c r="U67" s="2"/>
    </row>
    <row r="74" spans="20:22" x14ac:dyDescent="0.2">
      <c r="T74" s="69"/>
      <c r="U74" s="69"/>
      <c r="V74" s="69"/>
    </row>
    <row r="75" spans="20:22" x14ac:dyDescent="0.2">
      <c r="T75" s="69"/>
      <c r="U75" s="69"/>
      <c r="V75" s="69"/>
    </row>
    <row r="76" spans="20:22" x14ac:dyDescent="0.2">
      <c r="T76" s="69"/>
      <c r="U76" s="69"/>
      <c r="V76" s="69"/>
    </row>
    <row r="77" spans="20:22" x14ac:dyDescent="0.2">
      <c r="T77" s="69"/>
      <c r="U77" s="69"/>
      <c r="V77" s="69"/>
    </row>
    <row r="78" spans="20:22" x14ac:dyDescent="0.2">
      <c r="T78" s="69"/>
      <c r="U78" s="69"/>
      <c r="V78" s="69"/>
    </row>
    <row r="79" spans="20:22" x14ac:dyDescent="0.2">
      <c r="T79" s="69"/>
      <c r="U79" s="69"/>
      <c r="V79" s="69"/>
    </row>
    <row r="80" spans="20:22" x14ac:dyDescent="0.2">
      <c r="T80" s="69"/>
      <c r="U80" s="69"/>
      <c r="V80" s="69"/>
    </row>
  </sheetData>
  <hyperlinks>
    <hyperlink ref="P7" r:id="rId1" location="!/view/sk/VBD_INTERN/nu0009rs/v_nu0009rs_00_00_00_sk"/>
    <hyperlink ref="P6" r:id="rId2" location="!/view/sk/VBD_INTERN/nu0007rs/v_nu0007rs_00_00_00_sk"/>
    <hyperlink ref="R34" r:id="rId3" location="!/view/sk/VBD_SK_WIN/nu3002rr/v_nu3002rr_00_00_00_sk"/>
  </hyperlinks>
  <pageMargins left="0.70866141732283472" right="0.70866141732283472" top="0.74803149606299213" bottom="0.74803149606299213" header="0.31496062992125984" footer="0.31496062992125984"/>
  <pageSetup paperSize="9" scale="65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14</vt:i4>
      </vt:variant>
    </vt:vector>
  </HeadingPairs>
  <TitlesOfParts>
    <vt:vector size="31" baseType="lpstr">
      <vt:lpstr>Obsah Content</vt:lpstr>
      <vt:lpstr>G 1.</vt:lpstr>
      <vt:lpstr>G 2. G 3.</vt:lpstr>
      <vt:lpstr>G 4. G 5.</vt:lpstr>
      <vt:lpstr>G 6.</vt:lpstr>
      <vt:lpstr>G 7.M 1.</vt:lpstr>
      <vt:lpstr> G 8. G 9.</vt:lpstr>
      <vt:lpstr>G 10. G 11.</vt:lpstr>
      <vt:lpstr>G 12. M2.</vt:lpstr>
      <vt:lpstr>G 13. G14.</vt:lpstr>
      <vt:lpstr>G 15. G16.</vt:lpstr>
      <vt:lpstr> G 17. G 18.</vt:lpstr>
      <vt:lpstr>G 19. M 3.</vt:lpstr>
      <vt:lpstr>G20.</vt:lpstr>
      <vt:lpstr>G 21.</vt:lpstr>
      <vt:lpstr>M 4. G 22.</vt:lpstr>
      <vt:lpstr>M5</vt:lpstr>
      <vt:lpstr>' G 17. G 18.'!Oblasť_tlače</vt:lpstr>
      <vt:lpstr>' G 8. G 9.'!Oblasť_tlače</vt:lpstr>
      <vt:lpstr>'G 1.'!Oblasť_tlače</vt:lpstr>
      <vt:lpstr>'G 10. G 11.'!Oblasť_tlače</vt:lpstr>
      <vt:lpstr>'G 12. M2.'!Oblasť_tlače</vt:lpstr>
      <vt:lpstr>'G 13. G14.'!Oblasť_tlače</vt:lpstr>
      <vt:lpstr>'G 15. G16.'!Oblasť_tlače</vt:lpstr>
      <vt:lpstr>'G 19. M 3.'!Oblasť_tlače</vt:lpstr>
      <vt:lpstr>'G 2. G 3.'!Oblasť_tlače</vt:lpstr>
      <vt:lpstr>'G 21.'!Oblasť_tlače</vt:lpstr>
      <vt:lpstr>'G 7.M 1.'!Oblasť_tlače</vt:lpstr>
      <vt:lpstr>G20.!Oblasť_tlače</vt:lpstr>
      <vt:lpstr>'M 4. G 22.'!Oblasť_tlače</vt:lpstr>
      <vt:lpstr>'M5'!Oblasť_tlače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2023-04-19T11:05:09Z</dcterms:modified>
  <cp:category/>
  <cp:contentStatus/>
</cp:coreProperties>
</file>