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Dokumenty\Ročenka regiónov SR\Podklady do ročenky 2023\Ročenka_spolu\Tabuľky_spolu\"/>
    </mc:Choice>
  </mc:AlternateContent>
  <bookViews>
    <workbookView xWindow="0" yWindow="0" windowWidth="23040" windowHeight="9192" activeTab="1"/>
  </bookViews>
  <sheets>
    <sheet name="Obsah_Contents" sheetId="2" r:id="rId1"/>
    <sheet name="T15_1" sheetId="1" r:id="rId2"/>
  </sheets>
  <definedNames>
    <definedName name="aa" localSheetId="1">#REF!</definedName>
    <definedName name="aa">#REF!</definedName>
    <definedName name="_xlnm.Database" localSheetId="1">#REF!</definedName>
    <definedName name="_xlnm.Database">#REF!</definedName>
    <definedName name="_xlnm.Print_Titles" localSheetId="1">T15_1!$1:$7</definedName>
    <definedName name="_xlnm.Print_Area" localSheetId="1">T15_1!$A$1:$F$75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2" i="1" l="1"/>
  <c r="D82" i="1"/>
  <c r="E82" i="1"/>
  <c r="F82" i="1"/>
  <c r="C83" i="1"/>
  <c r="D83" i="1"/>
  <c r="E83" i="1"/>
  <c r="F83" i="1"/>
  <c r="C84" i="1"/>
  <c r="D84" i="1"/>
  <c r="E84" i="1"/>
  <c r="F84" i="1"/>
  <c r="C85" i="1"/>
  <c r="D85" i="1"/>
  <c r="E85" i="1"/>
  <c r="F85" i="1"/>
  <c r="C86" i="1"/>
  <c r="D86" i="1"/>
  <c r="E86" i="1"/>
  <c r="F86" i="1"/>
  <c r="C87" i="1"/>
  <c r="D87" i="1"/>
  <c r="E87" i="1"/>
  <c r="F87" i="1"/>
  <c r="C88" i="1"/>
  <c r="D88" i="1"/>
  <c r="E88" i="1"/>
  <c r="F88" i="1"/>
  <c r="C89" i="1"/>
  <c r="D89" i="1"/>
  <c r="E89" i="1"/>
  <c r="F89" i="1"/>
  <c r="C90" i="1"/>
  <c r="D90" i="1"/>
  <c r="E90" i="1"/>
  <c r="F90" i="1"/>
  <c r="C91" i="1"/>
  <c r="D91" i="1"/>
  <c r="E91" i="1"/>
  <c r="F91" i="1"/>
  <c r="C93" i="1"/>
  <c r="D93" i="1"/>
  <c r="E93" i="1"/>
  <c r="F93" i="1"/>
</calcChain>
</file>

<file path=xl/sharedStrings.xml><?xml version="1.0" encoding="utf-8"?>
<sst xmlns="http://schemas.openxmlformats.org/spreadsheetml/2006/main" count="59" uniqueCount="47">
  <si>
    <t>max</t>
  </si>
  <si>
    <t>min</t>
  </si>
  <si>
    <t>kraje</t>
  </si>
  <si>
    <t>ob3801rr</t>
  </si>
  <si>
    <r>
      <t xml:space="preserve">zdroj / </t>
    </r>
    <r>
      <rPr>
        <i/>
        <sz val="8"/>
        <rFont val="Arial Narrow"/>
        <family val="2"/>
        <charset val="238"/>
      </rPr>
      <t>Source:</t>
    </r>
    <r>
      <rPr>
        <sz val="8"/>
        <rFont val="Arial Narrow"/>
        <family val="2"/>
        <charset val="238"/>
      </rPr>
      <t xml:space="preserve"> ŠÚ SR, DATAcube. </t>
    </r>
  </si>
  <si>
    <r>
      <rPr>
        <vertAlign val="superscript"/>
        <sz val="8"/>
        <rFont val="Arial Narrow"/>
        <family val="2"/>
        <charset val="238"/>
      </rPr>
      <t>1)</t>
    </r>
    <r>
      <rPr>
        <sz val="8"/>
        <rFont val="Arial Narrow"/>
        <family val="2"/>
        <charset val="238"/>
      </rPr>
      <t xml:space="preserve"> z mesačného štatistického výkazníctva / </t>
    </r>
    <r>
      <rPr>
        <i/>
        <sz val="8"/>
        <rFont val="Arial Narrow"/>
        <family val="2"/>
        <charset val="238"/>
      </rPr>
      <t>Monthly statistical survey</t>
    </r>
  </si>
  <si>
    <t xml:space="preserve">  Košický kraj</t>
  </si>
  <si>
    <t xml:space="preserve">  Prešovský kraj</t>
  </si>
  <si>
    <t>Východné Slovensko</t>
  </si>
  <si>
    <t xml:space="preserve">  Banskobystrický kraj</t>
  </si>
  <si>
    <t xml:space="preserve">  Žilinský kraj</t>
  </si>
  <si>
    <t>Stredné Slovensko</t>
  </si>
  <si>
    <t xml:space="preserve">  Nitriansky kraj</t>
  </si>
  <si>
    <t xml:space="preserve">  Trenčiansky kraj</t>
  </si>
  <si>
    <t xml:space="preserve">  Trnavský kraj</t>
  </si>
  <si>
    <t>Západné Slovensko</t>
  </si>
  <si>
    <t xml:space="preserve">  Bratislavský kraj</t>
  </si>
  <si>
    <t>Bratislavský kraj</t>
  </si>
  <si>
    <r>
      <t xml:space="preserve">SR spolu / </t>
    </r>
    <r>
      <rPr>
        <b/>
        <i/>
        <sz val="8"/>
        <rFont val="Arial Narrow"/>
        <family val="2"/>
      </rPr>
      <t>SR in total</t>
    </r>
  </si>
  <si>
    <t xml:space="preserve"> </t>
  </si>
  <si>
    <t>Retail trade except of motor vehicles and motorcycles</t>
  </si>
  <si>
    <t>Wholesale trade, except of motor vehicles and motorcycles</t>
  </si>
  <si>
    <t>Wholesale, retail trade and repair of motor vehicles and motorcycles</t>
  </si>
  <si>
    <t>Internal 
trade
in total</t>
  </si>
  <si>
    <t>maloobchod okrem motorových vozidiel 
a motocyklov</t>
  </si>
  <si>
    <t>veľkoobchod okrem motorových vozidiel 
a motocyklov</t>
  </si>
  <si>
    <t>veľkoobchod, maloobchod  a oprava motorových vozidiel a motocyklov</t>
  </si>
  <si>
    <r>
      <t xml:space="preserve">Rok
</t>
    </r>
    <r>
      <rPr>
        <i/>
        <sz val="8"/>
        <rFont val="Arial Narrow"/>
        <family val="2"/>
      </rPr>
      <t>Year</t>
    </r>
  </si>
  <si>
    <r>
      <t xml:space="preserve">SR / oblasť / kraj
</t>
    </r>
    <r>
      <rPr>
        <i/>
        <sz val="8"/>
        <rFont val="Arial Narrow"/>
        <family val="2"/>
      </rPr>
      <t>SR / Area / Region</t>
    </r>
  </si>
  <si>
    <t>Vnútorný
obchod 
spolu</t>
  </si>
  <si>
    <t xml:space="preserve"> EUR thousand, current prices</t>
  </si>
  <si>
    <t>tis. EUR, bežné ceny</t>
  </si>
  <si>
    <r>
      <t xml:space="preserve">            Turnover in internal trade </t>
    </r>
    <r>
      <rPr>
        <b/>
        <i/>
        <vertAlign val="superscript"/>
        <sz val="10"/>
        <color indexed="8"/>
        <rFont val="Arial Narrow"/>
        <family val="2"/>
        <charset val="238"/>
      </rPr>
      <t>1)</t>
    </r>
  </si>
  <si>
    <r>
      <t xml:space="preserve">T 15-1. Tržby za vlastné výkony a tovar vo vnútornom obchode </t>
    </r>
    <r>
      <rPr>
        <b/>
        <vertAlign val="superscript"/>
        <sz val="10"/>
        <color indexed="8"/>
        <rFont val="Arial Narrow"/>
        <family val="2"/>
        <charset val="238"/>
      </rPr>
      <t>1)</t>
    </r>
  </si>
  <si>
    <t>INTERNAL TRADE</t>
  </si>
  <si>
    <t>VNÚTORNÝ OBCHOD</t>
  </si>
  <si>
    <t>T 15-1.</t>
  </si>
  <si>
    <t>Turnover in internal trade</t>
  </si>
  <si>
    <t>Kapitola</t>
  </si>
  <si>
    <t>Chapter</t>
  </si>
  <si>
    <t>Tržby za vlastné výkony a tovar vo vnútornom obchode</t>
  </si>
  <si>
    <t>Obsah</t>
  </si>
  <si>
    <t>Contents</t>
  </si>
  <si>
    <t>Obsah / Contents</t>
  </si>
  <si>
    <t>SLOVENSKÁ REPUBLIKA - REGIONÁLNE ÚDAJE 2022</t>
  </si>
  <si>
    <t>SLOVAK REPUBLIC - REGIONAL DATA 2022</t>
  </si>
  <si>
    <r>
      <t xml:space="preserve">v tom / </t>
    </r>
    <r>
      <rPr>
        <i/>
        <sz val="8"/>
        <color indexed="8"/>
        <rFont val="Arial Narrow"/>
        <family val="2"/>
        <charset val="238"/>
      </rPr>
      <t>Of which: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</si>
</sst>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E+00_)"/>
    <numFmt numFmtId="165" formatCode="0.0000"/>
    <numFmt numFmtId="166" formatCode="General_)"/>
    <numFmt numFmtId="167" formatCode="#,##0__"/>
    <numFmt numFmtId="168" formatCode="#,##0.00_)"/>
    <numFmt numFmtId="169" formatCode="#,##0_)"/>
    <numFmt numFmtId="170" formatCode="#,##0.0_);[Red]\-#,##0.0_ 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Narrow"/>
      <family val="2"/>
    </font>
    <font>
      <sz val="10"/>
      <name val="Courier"/>
      <family val="1"/>
      <charset val="238"/>
    </font>
    <font>
      <sz val="8"/>
      <color indexed="10"/>
      <name val="Arial Narrow"/>
      <family val="2"/>
    </font>
    <font>
      <sz val="8"/>
      <color indexed="12"/>
      <name val="Arial Narrow"/>
      <family val="2"/>
    </font>
    <font>
      <sz val="12"/>
      <name val="Times New Roman"/>
      <family val="1"/>
    </font>
    <font>
      <i/>
      <sz val="8"/>
      <name val="Arial Narrow"/>
      <family val="2"/>
    </font>
    <font>
      <sz val="10"/>
      <name val="Arial CE"/>
    </font>
    <font>
      <sz val="7"/>
      <name val="Arial Narrow"/>
      <family val="2"/>
      <charset val="238"/>
    </font>
    <font>
      <u/>
      <sz val="10"/>
      <color indexed="12"/>
      <name val="Arial CE"/>
      <charset val="238"/>
    </font>
    <font>
      <sz val="8"/>
      <name val="Arial Narrow"/>
      <family val="2"/>
      <charset val="238"/>
    </font>
    <font>
      <i/>
      <sz val="8"/>
      <name val="Arial Narrow"/>
      <family val="2"/>
      <charset val="238"/>
    </font>
    <font>
      <vertAlign val="superscript"/>
      <sz val="8"/>
      <name val="Arial Narrow"/>
      <family val="2"/>
      <charset val="238"/>
    </font>
    <font>
      <b/>
      <sz val="8"/>
      <name val="Arial Narrow"/>
      <family val="2"/>
    </font>
    <font>
      <b/>
      <sz val="8"/>
      <color indexed="8"/>
      <name val="Arial Narrow"/>
      <family val="2"/>
    </font>
    <font>
      <b/>
      <i/>
      <sz val="8"/>
      <name val="Arial Narrow"/>
      <family val="2"/>
    </font>
    <font>
      <i/>
      <sz val="8"/>
      <color indexed="8"/>
      <name val="Arial Narrow"/>
      <family val="2"/>
    </font>
    <font>
      <i/>
      <sz val="8"/>
      <color indexed="8"/>
      <name val="Arial Narrow"/>
      <family val="2"/>
      <charset val="238"/>
    </font>
    <font>
      <sz val="8"/>
      <color indexed="8"/>
      <name val="Arial Narrow"/>
      <family val="2"/>
    </font>
    <font>
      <b/>
      <i/>
      <sz val="10"/>
      <name val="Arial Narrow"/>
      <family val="2"/>
    </font>
    <font>
      <b/>
      <i/>
      <sz val="10"/>
      <color indexed="8"/>
      <name val="Arial Narrow"/>
      <family val="2"/>
    </font>
    <font>
      <b/>
      <i/>
      <vertAlign val="superscript"/>
      <sz val="10"/>
      <color indexed="8"/>
      <name val="Arial Narrow"/>
      <family val="2"/>
      <charset val="238"/>
    </font>
    <font>
      <b/>
      <sz val="10"/>
      <name val="Arial Narrow"/>
      <family val="2"/>
    </font>
    <font>
      <b/>
      <sz val="10"/>
      <color indexed="8"/>
      <name val="Arial Narrow"/>
      <family val="2"/>
    </font>
    <font>
      <b/>
      <vertAlign val="superscript"/>
      <sz val="10"/>
      <color indexed="8"/>
      <name val="Arial Narrow"/>
      <family val="2"/>
      <charset val="238"/>
    </font>
    <font>
      <i/>
      <sz val="10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10"/>
      <color theme="1"/>
      <name val="Arial CE"/>
      <charset val="238"/>
    </font>
    <font>
      <i/>
      <sz val="10"/>
      <color theme="1"/>
      <name val="Arial CE"/>
      <charset val="238"/>
    </font>
    <font>
      <b/>
      <sz val="10"/>
      <color rgb="FF0000FF"/>
      <name val="Arial Narrow"/>
      <family val="2"/>
    </font>
    <font>
      <u/>
      <sz val="10"/>
      <color rgb="FF0000FF"/>
      <name val="Arial CE"/>
      <charset val="238"/>
    </font>
    <font>
      <u/>
      <sz val="8"/>
      <color indexed="12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B7DEE8"/>
        <bgColor indexed="64"/>
      </patternFill>
    </fill>
    <fill>
      <patternFill patternType="solid">
        <fgColor rgb="FFDAEEF3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22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indexed="2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theme="0" tint="-0.34998626667073579"/>
      </left>
      <right/>
      <top/>
      <bottom style="thin">
        <color indexed="22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22"/>
      </bottom>
      <diagonal/>
    </border>
    <border>
      <left style="thin">
        <color theme="0" tint="-0.34998626667073579"/>
      </left>
      <right/>
      <top/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24994659260841701"/>
      </bottom>
      <diagonal/>
    </border>
    <border>
      <left/>
      <right style="thin">
        <color indexed="64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34998626667073579"/>
      </left>
      <right/>
      <top style="medium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1" fillId="0" borderId="0"/>
    <xf numFmtId="164" fontId="3" fillId="0" borderId="0" applyFill="0"/>
    <xf numFmtId="0" fontId="1" fillId="0" borderId="0"/>
    <xf numFmtId="0" fontId="8" fillId="0" borderId="0"/>
    <xf numFmtId="164" fontId="3" fillId="0" borderId="0" applyFill="0"/>
    <xf numFmtId="0" fontId="10" fillId="0" borderId="0" applyNumberFormat="0" applyFill="0" applyBorder="0" applyAlignment="0" applyProtection="0">
      <alignment vertical="top"/>
      <protection locked="0"/>
    </xf>
    <xf numFmtId="40" fontId="8" fillId="0" borderId="0" applyFont="0" applyFill="0" applyBorder="0" applyAlignment="0" applyProtection="0"/>
    <xf numFmtId="164" fontId="3" fillId="0" borderId="0" applyFill="0"/>
    <xf numFmtId="164" fontId="3" fillId="0" borderId="0" applyFill="0"/>
    <xf numFmtId="0" fontId="1" fillId="0" borderId="0"/>
  </cellStyleXfs>
  <cellXfs count="136">
    <xf numFmtId="0" fontId="0" fillId="0" borderId="0" xfId="0"/>
    <xf numFmtId="1" fontId="2" fillId="0" borderId="0" xfId="1" applyNumberFormat="1" applyFont="1" applyFill="1" applyBorder="1"/>
    <xf numFmtId="1" fontId="2" fillId="0" borderId="0" xfId="1" applyNumberFormat="1" applyFont="1" applyFill="1" applyBorder="1" applyAlignment="1">
      <alignment horizontal="center"/>
    </xf>
    <xf numFmtId="1" fontId="2" fillId="0" borderId="0" xfId="2" applyNumberFormat="1" applyFont="1" applyFill="1" applyBorder="1"/>
    <xf numFmtId="165" fontId="2" fillId="0" borderId="0" xfId="1" applyNumberFormat="1" applyFont="1" applyFill="1" applyBorder="1"/>
    <xf numFmtId="165" fontId="2" fillId="0" borderId="0" xfId="1" applyNumberFormat="1" applyFont="1" applyFill="1" applyBorder="1" applyAlignment="1">
      <alignment horizontal="center"/>
    </xf>
    <xf numFmtId="1" fontId="4" fillId="0" borderId="0" xfId="1" applyNumberFormat="1" applyFont="1" applyFill="1" applyBorder="1"/>
    <xf numFmtId="166" fontId="4" fillId="0" borderId="1" xfId="2" applyNumberFormat="1" applyFont="1" applyFill="1" applyBorder="1" applyAlignment="1">
      <alignment horizontal="center"/>
    </xf>
    <xf numFmtId="1" fontId="4" fillId="0" borderId="0" xfId="2" applyNumberFormat="1" applyFont="1" applyFill="1" applyBorder="1"/>
    <xf numFmtId="166" fontId="4" fillId="0" borderId="1" xfId="2" applyNumberFormat="1" applyFont="1" applyFill="1" applyBorder="1" applyAlignment="1" applyProtection="1">
      <alignment horizontal="center"/>
      <protection locked="0"/>
    </xf>
    <xf numFmtId="166" fontId="4" fillId="0" borderId="1" xfId="3" applyNumberFormat="1" applyFont="1" applyFill="1" applyBorder="1" applyAlignment="1">
      <alignment horizontal="center"/>
    </xf>
    <xf numFmtId="166" fontId="4" fillId="0" borderId="2" xfId="1" applyNumberFormat="1" applyFont="1" applyFill="1" applyBorder="1" applyAlignment="1">
      <alignment horizontal="center"/>
    </xf>
    <xf numFmtId="1" fontId="5" fillId="0" borderId="0" xfId="1" applyNumberFormat="1" applyFont="1" applyFill="1" applyBorder="1"/>
    <xf numFmtId="166" fontId="5" fillId="0" borderId="1" xfId="2" applyNumberFormat="1" applyFont="1" applyFill="1" applyBorder="1" applyAlignment="1">
      <alignment horizontal="center"/>
    </xf>
    <xf numFmtId="1" fontId="5" fillId="0" borderId="0" xfId="2" applyNumberFormat="1" applyFont="1" applyFill="1" applyBorder="1"/>
    <xf numFmtId="166" fontId="5" fillId="0" borderId="1" xfId="2" applyNumberFormat="1" applyFont="1" applyFill="1" applyBorder="1" applyAlignment="1" applyProtection="1">
      <alignment horizontal="center"/>
      <protection locked="0"/>
    </xf>
    <xf numFmtId="166" fontId="5" fillId="0" borderId="1" xfId="3" applyNumberFormat="1" applyFont="1" applyFill="1" applyBorder="1" applyAlignment="1">
      <alignment horizontal="center"/>
    </xf>
    <xf numFmtId="166" fontId="5" fillId="0" borderId="2" xfId="1" applyNumberFormat="1" applyFont="1" applyFill="1" applyBorder="1" applyAlignment="1">
      <alignment horizontal="center"/>
    </xf>
    <xf numFmtId="164" fontId="6" fillId="0" borderId="0" xfId="2" applyFont="1" applyAlignment="1">
      <alignment horizontal="justify"/>
    </xf>
    <xf numFmtId="1" fontId="7" fillId="0" borderId="0" xfId="2" applyNumberFormat="1" applyFont="1" applyFill="1" applyBorder="1"/>
    <xf numFmtId="0" fontId="2" fillId="0" borderId="0" xfId="4" quotePrefix="1" applyFont="1" applyFill="1" applyBorder="1" applyAlignment="1">
      <alignment horizontal="left"/>
    </xf>
    <xf numFmtId="0" fontId="2" fillId="0" borderId="0" xfId="4" quotePrefix="1" applyFont="1" applyFill="1" applyBorder="1" applyAlignment="1">
      <alignment horizontal="center"/>
    </xf>
    <xf numFmtId="1" fontId="2" fillId="0" borderId="0" xfId="2" applyNumberFormat="1" applyFont="1" applyFill="1" applyBorder="1" applyAlignment="1">
      <alignment vertical="center"/>
    </xf>
    <xf numFmtId="167" fontId="2" fillId="0" borderId="0" xfId="2" quotePrefix="1" applyNumberFormat="1" applyFont="1" applyFill="1" applyBorder="1" applyAlignment="1">
      <alignment horizontal="left" vertical="center"/>
    </xf>
    <xf numFmtId="167" fontId="2" fillId="0" borderId="0" xfId="2" quotePrefix="1" applyNumberFormat="1" applyFont="1" applyFill="1" applyBorder="1" applyAlignment="1">
      <alignment horizontal="center" vertical="center"/>
    </xf>
    <xf numFmtId="167" fontId="11" fillId="0" borderId="0" xfId="2" applyNumberFormat="1" applyFont="1" applyBorder="1" applyAlignment="1">
      <alignment vertical="center"/>
    </xf>
    <xf numFmtId="0" fontId="2" fillId="0" borderId="0" xfId="4" quotePrefix="1" applyFont="1" applyBorder="1" applyAlignment="1">
      <alignment horizontal="left"/>
    </xf>
    <xf numFmtId="1" fontId="2" fillId="0" borderId="0" xfId="1" applyNumberFormat="1" applyFont="1" applyFill="1" applyBorder="1" applyAlignment="1">
      <alignment vertical="center"/>
    </xf>
    <xf numFmtId="1" fontId="14" fillId="0" borderId="0" xfId="1" applyNumberFormat="1" applyFont="1" applyFill="1" applyBorder="1" applyAlignment="1">
      <alignment vertical="center"/>
    </xf>
    <xf numFmtId="168" fontId="2" fillId="0" borderId="0" xfId="7" applyNumberFormat="1" applyFont="1" applyFill="1" applyBorder="1" applyAlignment="1">
      <alignment horizontal="right" vertical="center"/>
    </xf>
    <xf numFmtId="169" fontId="2" fillId="0" borderId="0" xfId="7" applyNumberFormat="1" applyFont="1" applyFill="1" applyBorder="1" applyAlignment="1">
      <alignment horizontal="right" vertical="center"/>
    </xf>
    <xf numFmtId="169" fontId="2" fillId="0" borderId="0" xfId="7" applyNumberFormat="1" applyFont="1" applyFill="1" applyBorder="1" applyAlignment="1">
      <alignment vertical="center"/>
    </xf>
    <xf numFmtId="169" fontId="2" fillId="0" borderId="3" xfId="7" applyNumberFormat="1" applyFont="1" applyFill="1" applyBorder="1" applyAlignment="1">
      <alignment horizontal="right" vertical="center"/>
    </xf>
    <xf numFmtId="169" fontId="2" fillId="0" borderId="4" xfId="7" applyNumberFormat="1" applyFont="1" applyFill="1" applyBorder="1" applyAlignment="1">
      <alignment horizontal="right" vertical="center"/>
    </xf>
    <xf numFmtId="166" fontId="14" fillId="0" borderId="1" xfId="5" applyNumberFormat="1" applyFont="1" applyFill="1" applyBorder="1" applyAlignment="1">
      <alignment horizontal="center" vertical="center"/>
    </xf>
    <xf numFmtId="1" fontId="14" fillId="0" borderId="0" xfId="5" applyNumberFormat="1" applyFont="1" applyFill="1" applyBorder="1" applyAlignment="1">
      <alignment vertical="center"/>
    </xf>
    <xf numFmtId="166" fontId="15" fillId="0" borderId="1" xfId="5" applyNumberFormat="1" applyFont="1" applyFill="1" applyBorder="1" applyAlignment="1" applyProtection="1">
      <alignment horizontal="center" vertical="center"/>
      <protection locked="0"/>
    </xf>
    <xf numFmtId="166" fontId="14" fillId="0" borderId="1" xfId="3" applyNumberFormat="1" applyFont="1" applyFill="1" applyBorder="1" applyAlignment="1">
      <alignment horizontal="center" vertical="center"/>
    </xf>
    <xf numFmtId="169" fontId="2" fillId="0" borderId="5" xfId="7" applyNumberFormat="1" applyFont="1" applyFill="1" applyBorder="1" applyAlignment="1">
      <alignment horizontal="right" vertical="center"/>
    </xf>
    <xf numFmtId="169" fontId="2" fillId="0" borderId="6" xfId="7" applyNumberFormat="1" applyFont="1" applyFill="1" applyBorder="1" applyAlignment="1">
      <alignment horizontal="right" vertical="center"/>
    </xf>
    <xf numFmtId="166" fontId="14" fillId="0" borderId="2" xfId="1" applyNumberFormat="1" applyFont="1" applyFill="1" applyBorder="1" applyAlignment="1">
      <alignment horizontal="center" vertical="center"/>
    </xf>
    <xf numFmtId="1" fontId="14" fillId="0" borderId="7" xfId="5" applyNumberFormat="1" applyFont="1" applyFill="1" applyBorder="1" applyAlignment="1">
      <alignment vertical="center"/>
    </xf>
    <xf numFmtId="169" fontId="2" fillId="0" borderId="8" xfId="7" applyNumberFormat="1" applyFont="1" applyFill="1" applyBorder="1" applyAlignment="1">
      <alignment horizontal="right" vertical="center"/>
    </xf>
    <xf numFmtId="169" fontId="2" fillId="0" borderId="9" xfId="7" applyNumberFormat="1" applyFont="1" applyFill="1" applyBorder="1" applyAlignment="1">
      <alignment horizontal="right" vertical="center"/>
    </xf>
    <xf numFmtId="169" fontId="15" fillId="0" borderId="0" xfId="7" applyNumberFormat="1" applyFont="1" applyFill="1" applyBorder="1" applyAlignment="1" applyProtection="1">
      <alignment horizontal="right" vertical="center"/>
      <protection locked="0"/>
    </xf>
    <xf numFmtId="169" fontId="14" fillId="0" borderId="0" xfId="7" applyNumberFormat="1" applyFont="1" applyFill="1" applyBorder="1" applyAlignment="1">
      <alignment horizontal="right" vertical="center"/>
    </xf>
    <xf numFmtId="169" fontId="14" fillId="0" borderId="0" xfId="7" applyNumberFormat="1" applyFont="1" applyFill="1" applyBorder="1" applyAlignment="1">
      <alignment vertical="center"/>
    </xf>
    <xf numFmtId="1" fontId="7" fillId="0" borderId="0" xfId="8" applyNumberFormat="1" applyFont="1" applyFill="1" applyBorder="1" applyAlignment="1">
      <alignment vertical="top"/>
    </xf>
    <xf numFmtId="1" fontId="7" fillId="0" borderId="0" xfId="8" applyNumberFormat="1" applyFont="1" applyFill="1" applyBorder="1" applyAlignment="1">
      <alignment horizontal="center" vertical="top"/>
    </xf>
    <xf numFmtId="1" fontId="7" fillId="0" borderId="0" xfId="8" applyNumberFormat="1" applyFont="1" applyFill="1" applyBorder="1" applyAlignment="1">
      <alignment horizontal="center"/>
    </xf>
    <xf numFmtId="170" fontId="17" fillId="0" borderId="0" xfId="10" applyNumberFormat="1" applyFont="1" applyFill="1" applyBorder="1" applyAlignment="1" applyProtection="1">
      <alignment horizontal="centerContinuous" vertical="top" wrapText="1"/>
      <protection locked="0"/>
    </xf>
    <xf numFmtId="170" fontId="18" fillId="0" borderId="0" xfId="10" applyNumberFormat="1" applyFont="1" applyFill="1" applyBorder="1" applyAlignment="1" applyProtection="1">
      <alignment horizontal="centerContinuous" vertical="top" wrapText="1"/>
      <protection locked="0"/>
    </xf>
    <xf numFmtId="1" fontId="12" fillId="0" borderId="0" xfId="8" applyNumberFormat="1" applyFont="1" applyFill="1" applyBorder="1" applyAlignment="1">
      <alignment horizontal="center" vertical="center" wrapText="1"/>
    </xf>
    <xf numFmtId="1" fontId="2" fillId="0" borderId="0" xfId="8" applyNumberFormat="1" applyFont="1" applyFill="1" applyBorder="1" applyAlignment="1">
      <alignment vertical="center" wrapText="1"/>
    </xf>
    <xf numFmtId="1" fontId="2" fillId="0" borderId="0" xfId="8" applyNumberFormat="1" applyFont="1" applyFill="1" applyBorder="1" applyAlignment="1">
      <alignment horizontal="center" vertical="center"/>
    </xf>
    <xf numFmtId="1" fontId="19" fillId="0" borderId="0" xfId="8" applyNumberFormat="1" applyFont="1" applyFill="1" applyBorder="1" applyAlignment="1" applyProtection="1">
      <alignment horizontal="center" vertical="center"/>
      <protection locked="0"/>
    </xf>
    <xf numFmtId="170" fontId="19" fillId="0" borderId="0" xfId="10" applyNumberFormat="1" applyFont="1" applyFill="1" applyBorder="1" applyAlignment="1" applyProtection="1">
      <alignment horizontal="centerContinuous" vertical="center" wrapText="1"/>
      <protection locked="0"/>
    </xf>
    <xf numFmtId="170" fontId="19" fillId="0" borderId="0" xfId="10" applyNumberFormat="1" applyFont="1" applyFill="1" applyBorder="1" applyAlignment="1" applyProtection="1">
      <alignment horizontal="center" vertical="center" wrapText="1"/>
      <protection locked="0"/>
    </xf>
    <xf numFmtId="170" fontId="19" fillId="0" borderId="19" xfId="10" applyNumberFormat="1" applyFont="1" applyFill="1" applyBorder="1" applyAlignment="1" applyProtection="1">
      <alignment horizontal="centerContinuous" vertical="center" wrapText="1"/>
      <protection locked="0"/>
    </xf>
    <xf numFmtId="170" fontId="19" fillId="0" borderId="20" xfId="10" applyNumberFormat="1" applyFont="1" applyFill="1" applyBorder="1" applyAlignment="1" applyProtection="1">
      <alignment horizontal="centerContinuous" vertical="center" wrapText="1"/>
      <protection locked="0"/>
    </xf>
    <xf numFmtId="1" fontId="2" fillId="0" borderId="0" xfId="5" applyNumberFormat="1" applyFont="1" applyFill="1" applyBorder="1" applyAlignment="1">
      <alignment vertical="center"/>
    </xf>
    <xf numFmtId="1" fontId="17" fillId="0" borderId="0" xfId="5" applyNumberFormat="1" applyFont="1" applyFill="1" applyBorder="1" applyAlignment="1" applyProtection="1">
      <alignment horizontal="right" vertical="center"/>
      <protection locked="0"/>
    </xf>
    <xf numFmtId="1" fontId="19" fillId="0" borderId="0" xfId="5" applyNumberFormat="1" applyFont="1" applyFill="1" applyBorder="1" applyAlignment="1" applyProtection="1">
      <alignment horizontal="left" vertical="center"/>
      <protection locked="0"/>
    </xf>
    <xf numFmtId="1" fontId="19" fillId="0" borderId="0" xfId="5" applyNumberFormat="1" applyFont="1" applyFill="1" applyBorder="1" applyAlignment="1" applyProtection="1">
      <alignment horizontal="center" vertical="center"/>
      <protection locked="0"/>
    </xf>
    <xf numFmtId="1" fontId="2" fillId="0" borderId="0" xfId="1" applyNumberFormat="1" applyFont="1" applyFill="1" applyBorder="1" applyAlignment="1">
      <alignment horizontal="center" vertical="center"/>
    </xf>
    <xf numFmtId="1" fontId="2" fillId="0" borderId="16" xfId="1" applyNumberFormat="1" applyFont="1" applyFill="1" applyBorder="1" applyAlignment="1">
      <alignment horizontal="center" vertical="center"/>
    </xf>
    <xf numFmtId="1" fontId="19" fillId="0" borderId="16" xfId="5" applyNumberFormat="1" applyFont="1" applyFill="1" applyBorder="1" applyAlignment="1" applyProtection="1">
      <alignment horizontal="left" vertical="center"/>
      <protection locked="0"/>
    </xf>
    <xf numFmtId="1" fontId="20" fillId="0" borderId="0" xfId="2" applyNumberFormat="1" applyFont="1" applyFill="1" applyBorder="1" applyAlignment="1">
      <alignment vertical="center"/>
    </xf>
    <xf numFmtId="1" fontId="21" fillId="0" borderId="0" xfId="9" applyNumberFormat="1" applyFont="1" applyFill="1" applyBorder="1" applyAlignment="1" applyProtection="1">
      <alignment horizontal="left" vertical="center" wrapText="1"/>
      <protection locked="0"/>
    </xf>
    <xf numFmtId="1" fontId="21" fillId="0" borderId="0" xfId="9" applyNumberFormat="1" applyFont="1" applyFill="1" applyBorder="1" applyAlignment="1" applyProtection="1">
      <alignment horizontal="center" vertical="center" wrapText="1"/>
      <protection locked="0"/>
    </xf>
    <xf numFmtId="1" fontId="21" fillId="0" borderId="0" xfId="9" applyNumberFormat="1" applyFont="1" applyFill="1" applyBorder="1" applyAlignment="1" applyProtection="1">
      <alignment horizontal="left" vertical="center"/>
      <protection locked="0"/>
    </xf>
    <xf numFmtId="1" fontId="23" fillId="0" borderId="0" xfId="2" applyNumberFormat="1" applyFont="1" applyFill="1" applyBorder="1" applyAlignment="1">
      <alignment vertical="center"/>
    </xf>
    <xf numFmtId="1" fontId="24" fillId="0" borderId="0" xfId="9" applyNumberFormat="1" applyFont="1" applyFill="1" applyBorder="1" applyAlignment="1" applyProtection="1">
      <alignment horizontal="left" vertical="center" wrapText="1"/>
      <protection locked="0"/>
    </xf>
    <xf numFmtId="1" fontId="24" fillId="0" borderId="0" xfId="9" applyNumberFormat="1" applyFont="1" applyFill="1" applyBorder="1" applyAlignment="1" applyProtection="1">
      <alignment horizontal="center" vertical="center" wrapText="1"/>
      <protection locked="0"/>
    </xf>
    <xf numFmtId="1" fontId="24" fillId="0" borderId="0" xfId="9" applyNumberFormat="1" applyFont="1" applyFill="1" applyBorder="1" applyAlignment="1" applyProtection="1">
      <alignment horizontal="left" vertical="center"/>
      <protection locked="0"/>
    </xf>
    <xf numFmtId="1" fontId="21" fillId="0" borderId="0" xfId="9" applyNumberFormat="1" applyFont="1" applyFill="1" applyBorder="1" applyAlignment="1" applyProtection="1">
      <alignment horizontal="right" vertical="center"/>
    </xf>
    <xf numFmtId="1" fontId="24" fillId="0" borderId="0" xfId="2" quotePrefix="1" applyNumberFormat="1" applyFont="1" applyFill="1" applyBorder="1" applyAlignment="1" applyProtection="1">
      <alignment horizontal="left" vertical="center"/>
      <protection locked="0"/>
    </xf>
    <xf numFmtId="1" fontId="23" fillId="0" borderId="0" xfId="1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26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 applyAlignment="1">
      <alignment horizontal="left"/>
    </xf>
    <xf numFmtId="0" fontId="29" fillId="0" borderId="0" xfId="0" applyFont="1"/>
    <xf numFmtId="0" fontId="29" fillId="0" borderId="0" xfId="0" applyFont="1" applyAlignment="1">
      <alignment horizontal="center"/>
    </xf>
    <xf numFmtId="0" fontId="29" fillId="0" borderId="0" xfId="0" applyFont="1" applyAlignment="1">
      <alignment horizontal="left"/>
    </xf>
    <xf numFmtId="1" fontId="14" fillId="2" borderId="17" xfId="9" applyNumberFormat="1" applyFont="1" applyFill="1" applyBorder="1" applyAlignment="1">
      <alignment vertical="center"/>
    </xf>
    <xf numFmtId="166" fontId="14" fillId="2" borderId="16" xfId="1" applyNumberFormat="1" applyFont="1" applyFill="1" applyBorder="1" applyAlignment="1">
      <alignment horizontal="center" vertical="center"/>
    </xf>
    <xf numFmtId="169" fontId="14" fillId="2" borderId="15" xfId="7" applyNumberFormat="1" applyFont="1" applyFill="1" applyBorder="1" applyAlignment="1">
      <alignment horizontal="right" vertical="center"/>
    </xf>
    <xf numFmtId="169" fontId="14" fillId="2" borderId="14" xfId="7" applyNumberFormat="1" applyFont="1" applyFill="1" applyBorder="1" applyAlignment="1">
      <alignment horizontal="right" vertical="center"/>
    </xf>
    <xf numFmtId="1" fontId="14" fillId="2" borderId="0" xfId="5" applyNumberFormat="1" applyFont="1" applyFill="1" applyBorder="1" applyAlignment="1">
      <alignment vertical="center"/>
    </xf>
    <xf numFmtId="166" fontId="14" fillId="2" borderId="1" xfId="3" applyNumberFormat="1" applyFont="1" applyFill="1" applyBorder="1" applyAlignment="1">
      <alignment horizontal="center" vertical="center"/>
    </xf>
    <xf numFmtId="169" fontId="14" fillId="2" borderId="4" xfId="7" applyNumberFormat="1" applyFont="1" applyFill="1" applyBorder="1" applyAlignment="1">
      <alignment horizontal="right" vertical="center"/>
    </xf>
    <xf numFmtId="169" fontId="14" fillId="2" borderId="3" xfId="7" applyNumberFormat="1" applyFont="1" applyFill="1" applyBorder="1" applyAlignment="1">
      <alignment horizontal="right" vertical="center"/>
    </xf>
    <xf numFmtId="166" fontId="15" fillId="2" borderId="1" xfId="5" applyNumberFormat="1" applyFont="1" applyFill="1" applyBorder="1" applyAlignment="1" applyProtection="1">
      <alignment horizontal="center" vertical="center"/>
      <protection locked="0"/>
    </xf>
    <xf numFmtId="169" fontId="15" fillId="2" borderId="4" xfId="7" applyNumberFormat="1" applyFont="1" applyFill="1" applyBorder="1" applyAlignment="1" applyProtection="1">
      <alignment horizontal="right" vertical="center"/>
      <protection locked="0"/>
    </xf>
    <xf numFmtId="169" fontId="15" fillId="2" borderId="3" xfId="7" applyNumberFormat="1" applyFont="1" applyFill="1" applyBorder="1" applyAlignment="1" applyProtection="1">
      <alignment horizontal="right" vertical="center"/>
      <protection locked="0"/>
    </xf>
    <xf numFmtId="166" fontId="14" fillId="2" borderId="1" xfId="5" applyNumberFormat="1" applyFont="1" applyFill="1" applyBorder="1" applyAlignment="1">
      <alignment horizontal="center" vertical="center"/>
    </xf>
    <xf numFmtId="1" fontId="14" fillId="2" borderId="13" xfId="5" applyNumberFormat="1" applyFont="1" applyFill="1" applyBorder="1" applyAlignment="1">
      <alignment vertical="center"/>
    </xf>
    <xf numFmtId="166" fontId="14" fillId="2" borderId="12" xfId="5" applyNumberFormat="1" applyFont="1" applyFill="1" applyBorder="1" applyAlignment="1">
      <alignment horizontal="center" vertical="center"/>
    </xf>
    <xf numFmtId="169" fontId="15" fillId="2" borderId="11" xfId="7" applyNumberFormat="1" applyFont="1" applyFill="1" applyBorder="1" applyAlignment="1" applyProtection="1">
      <alignment horizontal="right" vertical="center"/>
      <protection locked="0"/>
    </xf>
    <xf numFmtId="169" fontId="15" fillId="2" borderId="10" xfId="7" applyNumberFormat="1" applyFont="1" applyFill="1" applyBorder="1" applyAlignment="1" applyProtection="1">
      <alignment horizontal="right" vertical="center"/>
      <protection locked="0"/>
    </xf>
    <xf numFmtId="1" fontId="14" fillId="3" borderId="0" xfId="5" applyNumberFormat="1" applyFont="1" applyFill="1" applyBorder="1" applyAlignment="1">
      <alignment vertical="center"/>
    </xf>
    <xf numFmtId="166" fontId="14" fillId="3" borderId="1" xfId="1" applyNumberFormat="1" applyFont="1" applyFill="1" applyBorder="1" applyAlignment="1">
      <alignment horizontal="center" vertical="center"/>
    </xf>
    <xf numFmtId="169" fontId="14" fillId="3" borderId="4" xfId="7" applyNumberFormat="1" applyFont="1" applyFill="1" applyBorder="1" applyAlignment="1">
      <alignment horizontal="right" vertical="center"/>
    </xf>
    <xf numFmtId="169" fontId="14" fillId="3" borderId="3" xfId="7" applyNumberFormat="1" applyFont="1" applyFill="1" applyBorder="1" applyAlignment="1">
      <alignment horizontal="right" vertical="center"/>
    </xf>
    <xf numFmtId="166" fontId="14" fillId="3" borderId="1" xfId="3" applyNumberFormat="1" applyFont="1" applyFill="1" applyBorder="1" applyAlignment="1">
      <alignment horizontal="center" vertical="center"/>
    </xf>
    <xf numFmtId="166" fontId="15" fillId="3" borderId="1" xfId="5" applyNumberFormat="1" applyFont="1" applyFill="1" applyBorder="1" applyAlignment="1" applyProtection="1">
      <alignment horizontal="center" vertical="center"/>
      <protection locked="0"/>
    </xf>
    <xf numFmtId="169" fontId="15" fillId="3" borderId="4" xfId="7" applyNumberFormat="1" applyFont="1" applyFill="1" applyBorder="1" applyAlignment="1" applyProtection="1">
      <alignment horizontal="right" vertical="center"/>
      <protection locked="0"/>
    </xf>
    <xf numFmtId="169" fontId="15" fillId="3" borderId="3" xfId="7" applyNumberFormat="1" applyFont="1" applyFill="1" applyBorder="1" applyAlignment="1" applyProtection="1">
      <alignment horizontal="right" vertical="center"/>
      <protection locked="0"/>
    </xf>
    <xf numFmtId="166" fontId="14" fillId="3" borderId="1" xfId="5" applyNumberFormat="1" applyFont="1" applyFill="1" applyBorder="1" applyAlignment="1">
      <alignment horizontal="center" vertical="center"/>
    </xf>
    <xf numFmtId="1" fontId="14" fillId="3" borderId="7" xfId="5" applyNumberFormat="1" applyFont="1" applyFill="1" applyBorder="1" applyAlignment="1">
      <alignment vertical="center"/>
    </xf>
    <xf numFmtId="166" fontId="14" fillId="3" borderId="2" xfId="1" applyNumberFormat="1" applyFont="1" applyFill="1" applyBorder="1" applyAlignment="1">
      <alignment horizontal="center" vertical="center"/>
    </xf>
    <xf numFmtId="169" fontId="14" fillId="3" borderId="6" xfId="7" applyNumberFormat="1" applyFont="1" applyFill="1" applyBorder="1" applyAlignment="1">
      <alignment horizontal="right" vertical="center"/>
    </xf>
    <xf numFmtId="169" fontId="14" fillId="3" borderId="5" xfId="7" applyNumberFormat="1" applyFont="1" applyFill="1" applyBorder="1" applyAlignment="1">
      <alignment horizontal="right" vertical="center"/>
    </xf>
    <xf numFmtId="1" fontId="14" fillId="3" borderId="0" xfId="8" applyNumberFormat="1" applyFont="1" applyFill="1" applyBorder="1" applyAlignment="1">
      <alignment vertical="center"/>
    </xf>
    <xf numFmtId="0" fontId="30" fillId="0" borderId="0" xfId="0" applyFont="1" applyAlignment="1">
      <alignment horizontal="left"/>
    </xf>
    <xf numFmtId="0" fontId="30" fillId="0" borderId="0" xfId="0" applyFont="1"/>
    <xf numFmtId="0" fontId="10" fillId="0" borderId="0" xfId="6" applyAlignment="1" applyProtection="1"/>
    <xf numFmtId="1" fontId="31" fillId="0" borderId="0" xfId="2" applyNumberFormat="1" applyFont="1" applyFill="1" applyBorder="1" applyAlignment="1">
      <alignment vertical="center"/>
    </xf>
    <xf numFmtId="1" fontId="32" fillId="0" borderId="0" xfId="6" applyNumberFormat="1" applyFont="1" applyFill="1" applyBorder="1" applyAlignment="1" applyProtection="1">
      <alignment horizontal="center" vertical="center"/>
      <protection locked="0"/>
    </xf>
    <xf numFmtId="1" fontId="31" fillId="0" borderId="0" xfId="9" applyNumberFormat="1" applyFont="1" applyFill="1" applyBorder="1" applyAlignment="1" applyProtection="1">
      <alignment horizontal="left" vertical="center" wrapText="1"/>
      <protection locked="0"/>
    </xf>
    <xf numFmtId="167" fontId="33" fillId="0" borderId="0" xfId="6" applyNumberFormat="1" applyFont="1" applyBorder="1" applyAlignment="1" applyProtection="1">
      <alignment horizontal="center" vertical="center"/>
    </xf>
    <xf numFmtId="1" fontId="9" fillId="0" borderId="0" xfId="5" applyNumberFormat="1" applyFont="1" applyFill="1" applyBorder="1" applyAlignment="1">
      <alignment horizontal="left" wrapText="1"/>
    </xf>
    <xf numFmtId="1" fontId="2" fillId="0" borderId="1" xfId="8" applyNumberFormat="1" applyFont="1" applyFill="1" applyBorder="1" applyAlignment="1">
      <alignment horizontal="center" vertical="center" wrapText="1"/>
    </xf>
    <xf numFmtId="1" fontId="2" fillId="0" borderId="18" xfId="8" applyNumberFormat="1" applyFont="1" applyFill="1" applyBorder="1" applyAlignment="1">
      <alignment horizontal="center" vertical="center" wrapText="1"/>
    </xf>
    <xf numFmtId="1" fontId="2" fillId="0" borderId="17" xfId="8" applyNumberFormat="1" applyFont="1" applyFill="1" applyBorder="1" applyAlignment="1">
      <alignment horizontal="center" vertical="top" wrapText="1"/>
    </xf>
    <xf numFmtId="1" fontId="2" fillId="0" borderId="1" xfId="8" applyNumberFormat="1" applyFont="1" applyFill="1" applyBorder="1" applyAlignment="1">
      <alignment horizontal="center" vertical="top" wrapText="1"/>
    </xf>
    <xf numFmtId="170" fontId="19" fillId="0" borderId="21" xfId="10" applyNumberFormat="1" applyFont="1" applyFill="1" applyBorder="1" applyAlignment="1" applyProtection="1">
      <alignment horizontal="center" vertical="center" wrapText="1"/>
      <protection locked="0"/>
    </xf>
    <xf numFmtId="1" fontId="11" fillId="0" borderId="0" xfId="5" applyNumberFormat="1" applyFont="1" applyFill="1" applyBorder="1" applyAlignment="1">
      <alignment horizontal="left" wrapText="1"/>
    </xf>
    <xf numFmtId="1" fontId="2" fillId="0" borderId="25" xfId="8" applyNumberFormat="1" applyFont="1" applyFill="1" applyBorder="1" applyAlignment="1">
      <alignment horizontal="center" vertical="top" wrapText="1"/>
    </xf>
    <xf numFmtId="170" fontId="18" fillId="0" borderId="23" xfId="10" applyNumberFormat="1" applyFont="1" applyFill="1" applyBorder="1" applyAlignment="1" applyProtection="1">
      <alignment horizontal="center" vertical="top" wrapText="1"/>
      <protection locked="0"/>
    </xf>
    <xf numFmtId="170" fontId="18" fillId="0" borderId="25" xfId="10" applyNumberFormat="1" applyFont="1" applyFill="1" applyBorder="1" applyAlignment="1" applyProtection="1">
      <alignment horizontal="center" vertical="top" wrapText="1"/>
      <protection locked="0"/>
    </xf>
    <xf numFmtId="170" fontId="18" fillId="0" borderId="24" xfId="10" applyNumberFormat="1" applyFont="1" applyFill="1" applyBorder="1" applyAlignment="1" applyProtection="1">
      <alignment horizontal="center" vertical="top" wrapText="1"/>
      <protection locked="0"/>
    </xf>
    <xf numFmtId="170" fontId="18" fillId="0" borderId="22" xfId="10" applyNumberFormat="1" applyFont="1" applyFill="1" applyBorder="1" applyAlignment="1" applyProtection="1">
      <alignment horizontal="center" vertical="top" wrapText="1"/>
      <protection locked="0"/>
    </xf>
    <xf numFmtId="1" fontId="12" fillId="0" borderId="23" xfId="8" applyNumberFormat="1" applyFont="1" applyFill="1" applyBorder="1" applyAlignment="1">
      <alignment horizontal="center" vertical="top" wrapText="1"/>
    </xf>
  </cellXfs>
  <cellStyles count="11">
    <cellStyle name="čárky_BilEA vysl" xfId="7"/>
    <cellStyle name="Hypertextové prepojenie" xfId="6" builtinId="8"/>
    <cellStyle name="Normálna" xfId="0" builtinId="0"/>
    <cellStyle name="Normálna 2" xfId="10"/>
    <cellStyle name="normální_2str okresy1" xfId="8"/>
    <cellStyle name="normální_Bil 2002" xfId="3"/>
    <cellStyle name="normální_Bil2001" xfId="1"/>
    <cellStyle name="normální_BilEA vysl" xfId="5"/>
    <cellStyle name="normální_EvNezam" xfId="2"/>
    <cellStyle name="normální_Tab2" xfId="4"/>
    <cellStyle name="normální_ZamEkCinKR vysl" xfId="9"/>
  </cellStyles>
  <dxfs count="0"/>
  <tableStyles count="0" defaultTableStyle="TableStyleMedium2" defaultPivotStyle="PivotStyleLight16"/>
  <colors>
    <mruColors>
      <color rgb="FFDAEEF3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ke6371nb\Ro&#269;enka%20regi&#243;nov%20SR\Dokumenty\PUBLIK&#193;CIE\podklady\mazurova\Bil2001.xls" TargetMode="External"/><Relationship Id="rId2" Type="http://schemas.openxmlformats.org/officeDocument/2006/relationships/externalLinkPath" Target="file:///\\ke6371nb\Ro&#269;enka%20regi&#243;nov%20SR\Dokumenty\PUBLIK&#193;CIE\podklady\mazurova\Bil2001.xls" TargetMode="External"/><Relationship Id="rId1" Type="http://schemas.openxmlformats.org/officeDocument/2006/relationships/externalLinkPath" Target="file:///\\ke6371nb\Ro&#269;enka%20regi&#243;nov%20SR\Dokumenty\PUBLIK&#193;CIE\podklady\mazurova\Bil2001.xls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sqref="A1:A2"/>
    </sheetView>
  </sheetViews>
  <sheetFormatPr defaultColWidth="9.109375" defaultRowHeight="13.2" x14ac:dyDescent="0.25"/>
  <cols>
    <col min="1" max="1" width="3.5546875" style="83" customWidth="1"/>
    <col min="2" max="2" width="6.44140625" style="83" customWidth="1"/>
    <col min="3" max="3" width="17.44140625" style="83" customWidth="1"/>
    <col min="4" max="4" width="22.5546875" style="83" customWidth="1"/>
    <col min="5" max="5" width="57.6640625" style="83" customWidth="1"/>
    <col min="6" max="6" width="3.5546875" style="83" customWidth="1"/>
    <col min="7" max="7" width="6.44140625" style="83" customWidth="1"/>
    <col min="8" max="8" width="17.44140625" style="83" customWidth="1"/>
    <col min="9" max="9" width="22.5546875" style="83" customWidth="1"/>
    <col min="10" max="16384" width="9.109375" style="83"/>
  </cols>
  <sheetData>
    <row r="1" spans="1:9" ht="15" customHeight="1" x14ac:dyDescent="0.25">
      <c r="A1" s="80" t="s">
        <v>44</v>
      </c>
      <c r="E1" s="84"/>
      <c r="F1" s="81"/>
      <c r="G1" s="79"/>
      <c r="H1" s="79"/>
      <c r="I1" s="79"/>
    </row>
    <row r="2" spans="1:9" ht="15" customHeight="1" x14ac:dyDescent="0.25">
      <c r="A2" s="81" t="s">
        <v>45</v>
      </c>
      <c r="B2" s="79"/>
      <c r="C2" s="79"/>
      <c r="D2" s="79"/>
      <c r="F2" s="81"/>
      <c r="G2" s="79"/>
      <c r="H2" s="79"/>
      <c r="I2" s="79"/>
    </row>
    <row r="3" spans="1:9" ht="15" customHeight="1" x14ac:dyDescent="0.25">
      <c r="A3" s="80"/>
      <c r="E3" s="84"/>
      <c r="F3" s="81"/>
      <c r="G3" s="79"/>
      <c r="H3" s="79"/>
      <c r="I3" s="79"/>
    </row>
    <row r="4" spans="1:9" ht="15" customHeight="1" x14ac:dyDescent="0.25">
      <c r="A4" s="83" t="s">
        <v>41</v>
      </c>
      <c r="F4" s="79"/>
      <c r="G4" s="79"/>
      <c r="H4" s="79"/>
      <c r="I4" s="79"/>
    </row>
    <row r="5" spans="1:9" ht="15" customHeight="1" x14ac:dyDescent="0.25">
      <c r="A5" s="116" t="s">
        <v>42</v>
      </c>
      <c r="B5" s="117"/>
      <c r="F5" s="78"/>
      <c r="G5" s="79"/>
      <c r="H5" s="79"/>
      <c r="I5" s="79"/>
    </row>
    <row r="6" spans="1:9" ht="15" customHeight="1" x14ac:dyDescent="0.25">
      <c r="A6" s="84"/>
      <c r="F6" s="78"/>
      <c r="G6" s="79"/>
      <c r="H6" s="79"/>
      <c r="I6" s="79"/>
    </row>
    <row r="7" spans="1:9" ht="15" customHeight="1" x14ac:dyDescent="0.25">
      <c r="A7" s="85" t="s">
        <v>38</v>
      </c>
      <c r="F7" s="82"/>
      <c r="G7" s="79"/>
      <c r="H7" s="79"/>
      <c r="I7" s="79"/>
    </row>
    <row r="8" spans="1:9" ht="15" customHeight="1" x14ac:dyDescent="0.25">
      <c r="A8" s="82" t="s">
        <v>39</v>
      </c>
      <c r="B8" s="79"/>
      <c r="F8" s="82"/>
      <c r="G8" s="79"/>
      <c r="H8" s="79"/>
      <c r="I8" s="79"/>
    </row>
    <row r="9" spans="1:9" ht="15" customHeight="1" x14ac:dyDescent="0.25">
      <c r="A9" s="84">
        <v>15</v>
      </c>
      <c r="B9" s="85" t="s">
        <v>35</v>
      </c>
      <c r="F9" s="78"/>
      <c r="G9" s="79"/>
      <c r="H9" s="79"/>
      <c r="I9" s="79"/>
    </row>
    <row r="10" spans="1:9" ht="15" customHeight="1" x14ac:dyDescent="0.25">
      <c r="A10" s="78">
        <v>15</v>
      </c>
      <c r="B10" s="79" t="s">
        <v>34</v>
      </c>
      <c r="C10" s="79"/>
      <c r="F10" s="78"/>
      <c r="G10" s="79"/>
      <c r="H10" s="79"/>
      <c r="I10" s="79"/>
    </row>
    <row r="11" spans="1:9" ht="15" customHeight="1" x14ac:dyDescent="0.25">
      <c r="A11" s="84"/>
      <c r="B11" s="118" t="s">
        <v>36</v>
      </c>
      <c r="C11" s="118" t="s">
        <v>40</v>
      </c>
      <c r="D11" s="118"/>
      <c r="E11" s="118"/>
      <c r="F11" s="78"/>
      <c r="G11" s="79"/>
      <c r="H11" s="79"/>
      <c r="I11" s="79"/>
    </row>
    <row r="12" spans="1:9" x14ac:dyDescent="0.25">
      <c r="C12" s="79" t="s">
        <v>37</v>
      </c>
      <c r="D12" s="79"/>
    </row>
    <row r="31" spans="5:5" x14ac:dyDescent="0.25">
      <c r="E31" s="83" t="s">
        <v>19</v>
      </c>
    </row>
  </sheetData>
  <hyperlinks>
    <hyperlink ref="B11:E11" location="T15_1!A1" display="T 15-1.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3"/>
  <sheetViews>
    <sheetView showGridLines="0" tabSelected="1" showOutlineSymbols="0" zoomScaleNormal="100" zoomScaleSheetLayoutView="100" workbookViewId="0">
      <pane xSplit="2" ySplit="8" topLeftCell="C60" activePane="bottomRight" state="frozen"/>
      <selection pane="topRight" activeCell="C1" sqref="C1"/>
      <selection pane="bottomLeft" activeCell="A8" sqref="A8"/>
      <selection pane="bottomRight" activeCell="G39" sqref="G39"/>
    </sheetView>
  </sheetViews>
  <sheetFormatPr defaultColWidth="10.33203125" defaultRowHeight="12.6" customHeight="1" outlineLevelRow="1" x14ac:dyDescent="0.2"/>
  <cols>
    <col min="1" max="1" width="16.6640625" style="3" customWidth="1"/>
    <col min="2" max="2" width="4.44140625" style="2" bestFit="1" customWidth="1"/>
    <col min="3" max="3" width="13.88671875" style="2" customWidth="1"/>
    <col min="4" max="5" width="17.88671875" style="1" customWidth="1"/>
    <col min="6" max="6" width="18.6640625" style="1" customWidth="1"/>
    <col min="7" max="7" width="17.6640625" style="1" customWidth="1"/>
    <col min="8" max="8" width="10.33203125" style="1" customWidth="1"/>
    <col min="9" max="9" width="12.6640625" style="2" customWidth="1"/>
    <col min="10" max="11" width="12.6640625" style="1" customWidth="1"/>
    <col min="12" max="12" width="15.109375" style="1" customWidth="1"/>
    <col min="13" max="13" width="17.6640625" style="1" hidden="1" customWidth="1"/>
    <col min="14" max="14" width="4.5546875" style="1" bestFit="1" customWidth="1" collapsed="1"/>
    <col min="15" max="17" width="4.5546875" style="1" bestFit="1" customWidth="1"/>
    <col min="18" max="18" width="7.109375" style="1" hidden="1" customWidth="1"/>
    <col min="19" max="19" width="10.33203125" style="1" collapsed="1"/>
    <col min="20" max="16384" width="10.33203125" style="1"/>
  </cols>
  <sheetData>
    <row r="1" spans="1:19" s="71" customFormat="1" ht="15" customHeight="1" x14ac:dyDescent="0.3">
      <c r="A1" s="74" t="s">
        <v>35</v>
      </c>
      <c r="B1" s="77"/>
      <c r="C1" s="77"/>
      <c r="D1" s="76"/>
      <c r="E1" s="76"/>
      <c r="F1" s="75" t="s">
        <v>34</v>
      </c>
      <c r="I1" s="77"/>
      <c r="J1" s="76"/>
      <c r="K1" s="76"/>
      <c r="L1" s="75"/>
    </row>
    <row r="2" spans="1:19" s="71" customFormat="1" ht="15" customHeight="1" x14ac:dyDescent="0.3">
      <c r="A2" s="74" t="s">
        <v>33</v>
      </c>
      <c r="B2" s="73"/>
      <c r="C2" s="73"/>
      <c r="D2" s="72"/>
      <c r="E2" s="72"/>
      <c r="F2" s="72"/>
      <c r="G2" s="119"/>
      <c r="H2" s="120" t="s">
        <v>43</v>
      </c>
      <c r="I2" s="121"/>
      <c r="J2" s="72"/>
      <c r="K2" s="72"/>
    </row>
    <row r="3" spans="1:19" s="67" customFormat="1" ht="15" customHeight="1" x14ac:dyDescent="0.3">
      <c r="A3" s="70" t="s">
        <v>32</v>
      </c>
      <c r="B3" s="69"/>
      <c r="C3" s="69"/>
      <c r="D3" s="68"/>
      <c r="E3" s="68"/>
      <c r="F3" s="68"/>
      <c r="H3" s="69"/>
      <c r="I3" s="68"/>
      <c r="J3" s="68"/>
      <c r="K3" s="68"/>
    </row>
    <row r="4" spans="1:19" s="60" customFormat="1" ht="10.8" thickBot="1" x14ac:dyDescent="0.35">
      <c r="A4" s="62" t="s">
        <v>31</v>
      </c>
      <c r="B4" s="64"/>
      <c r="C4" s="64"/>
      <c r="D4" s="63"/>
      <c r="E4" s="62"/>
      <c r="F4" s="61" t="s">
        <v>30</v>
      </c>
      <c r="I4" s="64"/>
      <c r="J4" s="63"/>
      <c r="K4" s="62"/>
      <c r="L4" s="61"/>
    </row>
    <row r="5" spans="1:19" s="60" customFormat="1" ht="12.75" customHeight="1" x14ac:dyDescent="0.3">
      <c r="A5" s="66"/>
      <c r="B5" s="65"/>
      <c r="C5" s="126" t="s">
        <v>29</v>
      </c>
      <c r="D5" s="128" t="s">
        <v>46</v>
      </c>
      <c r="E5" s="128"/>
      <c r="F5" s="128"/>
      <c r="I5" s="64"/>
      <c r="J5" s="63"/>
      <c r="K5" s="62"/>
      <c r="L5" s="61"/>
    </row>
    <row r="6" spans="1:19" s="53" customFormat="1" ht="38.25" customHeight="1" x14ac:dyDescent="0.3">
      <c r="A6" s="124" t="s">
        <v>28</v>
      </c>
      <c r="B6" s="124" t="s">
        <v>27</v>
      </c>
      <c r="C6" s="127"/>
      <c r="D6" s="59" t="s">
        <v>26</v>
      </c>
      <c r="E6" s="59" t="s">
        <v>25</v>
      </c>
      <c r="F6" s="58" t="s">
        <v>24</v>
      </c>
      <c r="G6" s="56" t="s">
        <v>19</v>
      </c>
      <c r="H6" s="54"/>
      <c r="I6" s="57"/>
      <c r="J6" s="56"/>
      <c r="K6" s="56"/>
      <c r="L6" s="56"/>
      <c r="M6" s="56"/>
      <c r="N6" s="55"/>
      <c r="O6" s="55"/>
      <c r="P6" s="55"/>
      <c r="Q6" s="55"/>
      <c r="R6" s="55"/>
      <c r="S6" s="54"/>
    </row>
    <row r="7" spans="1:19" s="47" customFormat="1" ht="28.5" customHeight="1" x14ac:dyDescent="0.2">
      <c r="A7" s="124"/>
      <c r="B7" s="124"/>
      <c r="C7" s="135" t="s">
        <v>23</v>
      </c>
      <c r="D7" s="131" t="s">
        <v>22</v>
      </c>
      <c r="E7" s="131" t="s">
        <v>21</v>
      </c>
      <c r="F7" s="133" t="s">
        <v>20</v>
      </c>
      <c r="G7" s="50" t="s">
        <v>19</v>
      </c>
      <c r="I7" s="52"/>
      <c r="J7" s="51"/>
      <c r="K7" s="51"/>
      <c r="L7" s="51"/>
      <c r="M7" s="50"/>
      <c r="N7" s="49"/>
      <c r="O7" s="49"/>
      <c r="P7" s="49"/>
      <c r="Q7" s="49"/>
      <c r="R7" s="49"/>
      <c r="S7" s="48"/>
    </row>
    <row r="8" spans="1:19" s="47" customFormat="1" ht="7.2" customHeight="1" thickBot="1" x14ac:dyDescent="0.25">
      <c r="A8" s="125"/>
      <c r="B8" s="125"/>
      <c r="C8" s="130"/>
      <c r="D8" s="132"/>
      <c r="E8" s="132"/>
      <c r="F8" s="134"/>
      <c r="G8" s="50"/>
      <c r="I8" s="52"/>
      <c r="J8" s="51"/>
      <c r="K8" s="51"/>
      <c r="L8" s="51"/>
      <c r="M8" s="50"/>
      <c r="N8" s="49"/>
      <c r="O8" s="49"/>
      <c r="P8" s="49"/>
      <c r="Q8" s="49"/>
      <c r="R8" s="49"/>
      <c r="S8" s="48"/>
    </row>
    <row r="9" spans="1:19" s="28" customFormat="1" ht="10.199999999999999" x14ac:dyDescent="0.3">
      <c r="A9" s="86" t="s">
        <v>18</v>
      </c>
      <c r="B9" s="87">
        <v>2018</v>
      </c>
      <c r="C9" s="88">
        <v>60356921</v>
      </c>
      <c r="D9" s="88">
        <v>6840776</v>
      </c>
      <c r="E9" s="88">
        <v>31283735</v>
      </c>
      <c r="F9" s="89">
        <v>22232410</v>
      </c>
      <c r="H9" s="46"/>
      <c r="I9" s="45"/>
      <c r="J9" s="45"/>
      <c r="K9" s="45"/>
      <c r="L9" s="45"/>
    </row>
    <row r="10" spans="1:19" s="28" customFormat="1" ht="12.6" customHeight="1" x14ac:dyDescent="0.3">
      <c r="A10" s="90"/>
      <c r="B10" s="91">
        <v>2019</v>
      </c>
      <c r="C10" s="92">
        <v>60892483</v>
      </c>
      <c r="D10" s="92">
        <v>7296397</v>
      </c>
      <c r="E10" s="92">
        <v>31207814</v>
      </c>
      <c r="F10" s="93">
        <v>22388273</v>
      </c>
      <c r="H10" s="46"/>
      <c r="I10" s="45"/>
      <c r="J10" s="45"/>
      <c r="K10" s="45"/>
      <c r="L10" s="45"/>
    </row>
    <row r="11" spans="1:19" s="28" customFormat="1" ht="12.6" customHeight="1" x14ac:dyDescent="0.3">
      <c r="A11" s="90"/>
      <c r="B11" s="94">
        <v>2020</v>
      </c>
      <c r="C11" s="95">
        <v>60138845</v>
      </c>
      <c r="D11" s="95">
        <v>6199777</v>
      </c>
      <c r="E11" s="95">
        <v>31550391</v>
      </c>
      <c r="F11" s="96">
        <v>22388677</v>
      </c>
      <c r="H11" s="44"/>
      <c r="I11" s="44"/>
      <c r="J11" s="44"/>
      <c r="K11" s="44"/>
      <c r="L11" s="44"/>
    </row>
    <row r="12" spans="1:19" s="28" customFormat="1" ht="12.6" customHeight="1" x14ac:dyDescent="0.3">
      <c r="A12" s="90"/>
      <c r="B12" s="97">
        <v>2021</v>
      </c>
      <c r="C12" s="95">
        <v>68553773</v>
      </c>
      <c r="D12" s="95">
        <v>7180587</v>
      </c>
      <c r="E12" s="95">
        <v>37923879</v>
      </c>
      <c r="F12" s="96">
        <v>23449307</v>
      </c>
      <c r="H12" s="44"/>
      <c r="I12" s="44"/>
      <c r="J12" s="44"/>
      <c r="K12" s="44"/>
      <c r="L12" s="44"/>
    </row>
    <row r="13" spans="1:19" s="28" customFormat="1" ht="12.6" customHeight="1" x14ac:dyDescent="0.3">
      <c r="A13" s="98"/>
      <c r="B13" s="99">
        <v>2022</v>
      </c>
      <c r="C13" s="100">
        <v>79854219</v>
      </c>
      <c r="D13" s="100">
        <v>8191446</v>
      </c>
      <c r="E13" s="100">
        <v>44073529</v>
      </c>
      <c r="F13" s="101">
        <v>27589244</v>
      </c>
      <c r="H13" s="44"/>
      <c r="I13" s="44"/>
      <c r="J13" s="44"/>
      <c r="K13" s="44"/>
      <c r="L13" s="44"/>
    </row>
    <row r="14" spans="1:19" s="28" customFormat="1" ht="12.6" customHeight="1" x14ac:dyDescent="0.3">
      <c r="A14" s="102" t="s">
        <v>17</v>
      </c>
      <c r="B14" s="103">
        <v>2018</v>
      </c>
      <c r="C14" s="104">
        <v>29360375</v>
      </c>
      <c r="D14" s="104">
        <v>3941266</v>
      </c>
      <c r="E14" s="104">
        <v>14497425</v>
      </c>
      <c r="F14" s="105">
        <v>10921684</v>
      </c>
      <c r="H14" s="46"/>
      <c r="I14" s="45"/>
      <c r="J14" s="45"/>
      <c r="K14" s="45"/>
      <c r="L14" s="45"/>
    </row>
    <row r="15" spans="1:19" s="28" customFormat="1" ht="12.6" customHeight="1" x14ac:dyDescent="0.3">
      <c r="A15" s="102"/>
      <c r="B15" s="106">
        <v>2019</v>
      </c>
      <c r="C15" s="104">
        <v>30158257</v>
      </c>
      <c r="D15" s="104">
        <v>4137568</v>
      </c>
      <c r="E15" s="104">
        <v>14489341</v>
      </c>
      <c r="F15" s="105">
        <v>11531348</v>
      </c>
      <c r="H15" s="46"/>
      <c r="I15" s="45"/>
      <c r="J15" s="45"/>
      <c r="K15" s="45"/>
      <c r="L15" s="45"/>
    </row>
    <row r="16" spans="1:19" s="28" customFormat="1" ht="12.6" customHeight="1" x14ac:dyDescent="0.3">
      <c r="A16" s="102"/>
      <c r="B16" s="107">
        <v>2020</v>
      </c>
      <c r="C16" s="108">
        <v>29701742</v>
      </c>
      <c r="D16" s="108">
        <v>3405441</v>
      </c>
      <c r="E16" s="108">
        <v>14703914</v>
      </c>
      <c r="F16" s="109">
        <v>11592386</v>
      </c>
      <c r="H16" s="44"/>
      <c r="I16" s="44"/>
      <c r="J16" s="44"/>
      <c r="K16" s="44"/>
      <c r="L16" s="44"/>
    </row>
    <row r="17" spans="1:17" s="28" customFormat="1" ht="12.6" customHeight="1" x14ac:dyDescent="0.3">
      <c r="A17" s="102"/>
      <c r="B17" s="110">
        <v>2021</v>
      </c>
      <c r="C17" s="108">
        <v>34236466</v>
      </c>
      <c r="D17" s="108">
        <v>4013808</v>
      </c>
      <c r="E17" s="108">
        <v>17322177</v>
      </c>
      <c r="F17" s="109">
        <v>12900482</v>
      </c>
      <c r="H17" s="44"/>
      <c r="I17" s="44"/>
      <c r="J17" s="44"/>
      <c r="K17" s="44"/>
      <c r="L17" s="44"/>
    </row>
    <row r="18" spans="1:17" s="28" customFormat="1" ht="12.6" customHeight="1" x14ac:dyDescent="0.3">
      <c r="A18" s="102"/>
      <c r="B18" s="110">
        <v>2022</v>
      </c>
      <c r="C18" s="108">
        <v>39595624</v>
      </c>
      <c r="D18" s="108">
        <v>4717575</v>
      </c>
      <c r="E18" s="108">
        <v>19775663</v>
      </c>
      <c r="F18" s="109">
        <v>15102385</v>
      </c>
      <c r="H18" s="44"/>
      <c r="I18" s="44"/>
      <c r="J18" s="44"/>
      <c r="K18" s="44"/>
      <c r="L18" s="44"/>
    </row>
    <row r="19" spans="1:17" s="27" customFormat="1" ht="12.6" customHeight="1" x14ac:dyDescent="0.3">
      <c r="A19" s="41" t="s">
        <v>16</v>
      </c>
      <c r="B19" s="40">
        <v>2018</v>
      </c>
      <c r="C19" s="39">
        <v>29360375</v>
      </c>
      <c r="D19" s="39">
        <v>3941266</v>
      </c>
      <c r="E19" s="39">
        <v>14497425</v>
      </c>
      <c r="F19" s="38">
        <v>10921684</v>
      </c>
      <c r="H19" s="31"/>
      <c r="I19" s="30"/>
      <c r="J19" s="30"/>
      <c r="K19" s="30"/>
      <c r="L19" s="30"/>
      <c r="M19" s="28"/>
      <c r="N19" s="28"/>
      <c r="O19" s="28"/>
      <c r="P19" s="28"/>
      <c r="Q19" s="28"/>
    </row>
    <row r="20" spans="1:17" s="27" customFormat="1" ht="12.6" customHeight="1" x14ac:dyDescent="0.3">
      <c r="A20" s="35"/>
      <c r="B20" s="37">
        <v>2019</v>
      </c>
      <c r="C20" s="33">
        <v>30158257</v>
      </c>
      <c r="D20" s="33">
        <v>4137568</v>
      </c>
      <c r="E20" s="33">
        <v>14489341</v>
      </c>
      <c r="F20" s="32">
        <v>11531348</v>
      </c>
      <c r="H20" s="31"/>
      <c r="I20" s="30"/>
      <c r="J20" s="30"/>
      <c r="K20" s="30"/>
      <c r="L20" s="30"/>
      <c r="M20" s="28"/>
      <c r="N20" s="28"/>
      <c r="O20" s="28"/>
      <c r="P20" s="28"/>
      <c r="Q20" s="28"/>
    </row>
    <row r="21" spans="1:17" s="27" customFormat="1" ht="12.6" customHeight="1" x14ac:dyDescent="0.3">
      <c r="A21" s="35"/>
      <c r="B21" s="36">
        <v>2020</v>
      </c>
      <c r="C21" s="33">
        <v>29701742</v>
      </c>
      <c r="D21" s="33">
        <v>3405441</v>
      </c>
      <c r="E21" s="33">
        <v>14703914</v>
      </c>
      <c r="F21" s="32">
        <v>11592386</v>
      </c>
      <c r="H21" s="31"/>
      <c r="I21" s="30"/>
      <c r="J21" s="30"/>
      <c r="K21" s="30"/>
      <c r="L21" s="30"/>
      <c r="M21" s="28"/>
      <c r="N21" s="28"/>
      <c r="O21" s="28"/>
      <c r="P21" s="28"/>
      <c r="Q21" s="28"/>
    </row>
    <row r="22" spans="1:17" s="27" customFormat="1" ht="12.6" customHeight="1" x14ac:dyDescent="0.3">
      <c r="A22" s="35"/>
      <c r="B22" s="34">
        <v>2021</v>
      </c>
      <c r="C22" s="33">
        <v>34236466</v>
      </c>
      <c r="D22" s="33">
        <v>4013808</v>
      </c>
      <c r="E22" s="33">
        <v>17322177</v>
      </c>
      <c r="F22" s="32">
        <v>12900482</v>
      </c>
      <c r="H22" s="31"/>
      <c r="I22" s="30"/>
      <c r="J22" s="30"/>
      <c r="K22" s="30"/>
      <c r="L22" s="30"/>
      <c r="M22" s="28"/>
      <c r="N22" s="28"/>
      <c r="O22" s="28"/>
      <c r="P22" s="28"/>
      <c r="Q22" s="28"/>
    </row>
    <row r="23" spans="1:17" s="27" customFormat="1" ht="12.6" customHeight="1" x14ac:dyDescent="0.3">
      <c r="A23" s="35"/>
      <c r="B23" s="34">
        <v>2022</v>
      </c>
      <c r="C23" s="43">
        <v>39595624</v>
      </c>
      <c r="D23" s="43">
        <v>4717575</v>
      </c>
      <c r="E23" s="43">
        <v>19775663</v>
      </c>
      <c r="F23" s="42">
        <v>15102385</v>
      </c>
      <c r="H23" s="31"/>
      <c r="I23" s="30"/>
      <c r="J23" s="30"/>
      <c r="K23" s="30"/>
      <c r="L23" s="30"/>
      <c r="M23" s="28"/>
      <c r="N23" s="28"/>
      <c r="O23" s="28"/>
      <c r="P23" s="28"/>
      <c r="Q23" s="28"/>
    </row>
    <row r="24" spans="1:17" s="28" customFormat="1" ht="12.6" customHeight="1" x14ac:dyDescent="0.3">
      <c r="A24" s="111" t="s">
        <v>15</v>
      </c>
      <c r="B24" s="112">
        <v>2018</v>
      </c>
      <c r="C24" s="113">
        <v>14904973</v>
      </c>
      <c r="D24" s="113">
        <v>1432893</v>
      </c>
      <c r="E24" s="113">
        <v>8726986</v>
      </c>
      <c r="F24" s="114">
        <v>4745093</v>
      </c>
      <c r="H24" s="46"/>
      <c r="I24" s="45"/>
      <c r="J24" s="45"/>
      <c r="K24" s="45"/>
      <c r="L24" s="45"/>
    </row>
    <row r="25" spans="1:17" s="28" customFormat="1" ht="12.6" customHeight="1" x14ac:dyDescent="0.3">
      <c r="A25" s="102"/>
      <c r="B25" s="106">
        <v>2019</v>
      </c>
      <c r="C25" s="104">
        <v>14648450</v>
      </c>
      <c r="D25" s="104">
        <v>1561396</v>
      </c>
      <c r="E25" s="104">
        <v>8513144</v>
      </c>
      <c r="F25" s="105">
        <v>4573911</v>
      </c>
      <c r="H25" s="46"/>
      <c r="I25" s="45"/>
      <c r="J25" s="45"/>
      <c r="K25" s="45"/>
      <c r="L25" s="45"/>
    </row>
    <row r="26" spans="1:17" s="28" customFormat="1" ht="12.6" customHeight="1" x14ac:dyDescent="0.3">
      <c r="A26" s="102"/>
      <c r="B26" s="107">
        <v>2020</v>
      </c>
      <c r="C26" s="108">
        <v>14218035</v>
      </c>
      <c r="D26" s="108">
        <v>1338630</v>
      </c>
      <c r="E26" s="108">
        <v>8583381</v>
      </c>
      <c r="F26" s="109">
        <v>4296023</v>
      </c>
      <c r="H26" s="44"/>
      <c r="I26" s="44"/>
      <c r="J26" s="44"/>
      <c r="K26" s="44"/>
      <c r="L26" s="44"/>
    </row>
    <row r="27" spans="1:17" s="28" customFormat="1" ht="12.6" customHeight="1" x14ac:dyDescent="0.3">
      <c r="A27" s="102"/>
      <c r="B27" s="110">
        <v>2021</v>
      </c>
      <c r="C27" s="108">
        <v>16530895</v>
      </c>
      <c r="D27" s="108">
        <v>1459379</v>
      </c>
      <c r="E27" s="108">
        <v>10769326</v>
      </c>
      <c r="F27" s="109">
        <v>4302191</v>
      </c>
      <c r="H27" s="44"/>
      <c r="I27" s="44"/>
      <c r="J27" s="44"/>
      <c r="K27" s="44"/>
      <c r="L27" s="44"/>
    </row>
    <row r="28" spans="1:17" s="28" customFormat="1" ht="12.6" customHeight="1" x14ac:dyDescent="0.3">
      <c r="A28" s="102"/>
      <c r="B28" s="110">
        <v>2022</v>
      </c>
      <c r="C28" s="108">
        <v>18802276</v>
      </c>
      <c r="D28" s="108">
        <v>1539209</v>
      </c>
      <c r="E28" s="108">
        <v>12396419</v>
      </c>
      <c r="F28" s="109">
        <v>4866648</v>
      </c>
      <c r="H28" s="44"/>
      <c r="I28" s="44"/>
      <c r="J28" s="44"/>
      <c r="K28" s="44"/>
      <c r="L28" s="44"/>
    </row>
    <row r="29" spans="1:17" s="27" customFormat="1" ht="12.6" customHeight="1" x14ac:dyDescent="0.3">
      <c r="A29" s="41" t="s">
        <v>14</v>
      </c>
      <c r="B29" s="40">
        <v>2018</v>
      </c>
      <c r="C29" s="39">
        <v>5183299</v>
      </c>
      <c r="D29" s="39">
        <v>434542</v>
      </c>
      <c r="E29" s="39">
        <v>2923991</v>
      </c>
      <c r="F29" s="38">
        <v>1824766</v>
      </c>
      <c r="H29" s="31"/>
      <c r="I29" s="30"/>
      <c r="J29" s="30"/>
      <c r="K29" s="30"/>
      <c r="L29" s="30"/>
      <c r="M29" s="28"/>
      <c r="N29" s="28"/>
      <c r="O29" s="28"/>
      <c r="P29" s="28"/>
      <c r="Q29" s="28"/>
    </row>
    <row r="30" spans="1:17" s="27" customFormat="1" ht="12.6" customHeight="1" x14ac:dyDescent="0.3">
      <c r="A30" s="35"/>
      <c r="B30" s="37">
        <v>2019</v>
      </c>
      <c r="C30" s="33">
        <v>5038502</v>
      </c>
      <c r="D30" s="33">
        <v>524774</v>
      </c>
      <c r="E30" s="33">
        <v>2753461</v>
      </c>
      <c r="F30" s="32">
        <v>1760267</v>
      </c>
      <c r="H30" s="31"/>
      <c r="I30" s="30"/>
      <c r="J30" s="30"/>
      <c r="K30" s="30"/>
      <c r="L30" s="30"/>
      <c r="M30" s="28"/>
      <c r="N30" s="28"/>
      <c r="O30" s="28"/>
      <c r="P30" s="28"/>
      <c r="Q30" s="28"/>
    </row>
    <row r="31" spans="1:17" s="27" customFormat="1" ht="12.6" customHeight="1" x14ac:dyDescent="0.3">
      <c r="A31" s="35"/>
      <c r="B31" s="36">
        <v>2020</v>
      </c>
      <c r="C31" s="33">
        <v>5109478</v>
      </c>
      <c r="D31" s="33">
        <v>425700</v>
      </c>
      <c r="E31" s="33">
        <v>3026143</v>
      </c>
      <c r="F31" s="32">
        <v>1657635</v>
      </c>
      <c r="H31" s="31"/>
      <c r="I31" s="30"/>
      <c r="J31" s="30"/>
      <c r="K31" s="30"/>
      <c r="L31" s="30"/>
      <c r="M31" s="28"/>
      <c r="N31" s="28"/>
      <c r="O31" s="28"/>
      <c r="P31" s="28"/>
      <c r="Q31" s="28"/>
    </row>
    <row r="32" spans="1:17" s="27" customFormat="1" ht="12.6" customHeight="1" x14ac:dyDescent="0.3">
      <c r="A32" s="35"/>
      <c r="B32" s="34">
        <v>2021</v>
      </c>
      <c r="C32" s="33">
        <v>5903146</v>
      </c>
      <c r="D32" s="33">
        <v>457603</v>
      </c>
      <c r="E32" s="33">
        <v>3843690</v>
      </c>
      <c r="F32" s="32">
        <v>1601853</v>
      </c>
      <c r="H32" s="31"/>
      <c r="I32" s="30"/>
      <c r="J32" s="30"/>
      <c r="K32" s="30"/>
      <c r="L32" s="30"/>
      <c r="M32" s="28"/>
      <c r="N32" s="28"/>
      <c r="O32" s="28"/>
      <c r="P32" s="28"/>
      <c r="Q32" s="28"/>
    </row>
    <row r="33" spans="1:17" s="27" customFormat="1" ht="12.6" customHeight="1" x14ac:dyDescent="0.3">
      <c r="A33" s="35"/>
      <c r="B33" s="34">
        <v>2022</v>
      </c>
      <c r="C33" s="43">
        <v>6860675</v>
      </c>
      <c r="D33" s="43">
        <v>503281</v>
      </c>
      <c r="E33" s="43">
        <v>4526021</v>
      </c>
      <c r="F33" s="42">
        <v>1831374</v>
      </c>
      <c r="H33" s="31"/>
      <c r="I33" s="30"/>
      <c r="J33" s="30"/>
      <c r="K33" s="30"/>
      <c r="L33" s="30"/>
      <c r="M33" s="28"/>
      <c r="N33" s="28"/>
      <c r="O33" s="28"/>
      <c r="P33" s="28"/>
      <c r="Q33" s="28"/>
    </row>
    <row r="34" spans="1:17" s="27" customFormat="1" ht="12.6" customHeight="1" x14ac:dyDescent="0.3">
      <c r="A34" s="41" t="s">
        <v>13</v>
      </c>
      <c r="B34" s="40">
        <v>2018</v>
      </c>
      <c r="C34" s="39">
        <v>4438908</v>
      </c>
      <c r="D34" s="39">
        <v>497598</v>
      </c>
      <c r="E34" s="39">
        <v>2676705</v>
      </c>
      <c r="F34" s="38">
        <v>1264605</v>
      </c>
      <c r="H34" s="31"/>
      <c r="I34" s="30"/>
      <c r="J34" s="30"/>
      <c r="K34" s="30"/>
      <c r="L34" s="30"/>
      <c r="M34" s="28"/>
      <c r="N34" s="28"/>
      <c r="O34" s="28"/>
      <c r="P34" s="28"/>
      <c r="Q34" s="28"/>
    </row>
    <row r="35" spans="1:17" s="27" customFormat="1" ht="12.6" customHeight="1" x14ac:dyDescent="0.3">
      <c r="A35" s="35"/>
      <c r="B35" s="37">
        <v>2019</v>
      </c>
      <c r="C35" s="33">
        <v>4405306</v>
      </c>
      <c r="D35" s="33">
        <v>583202</v>
      </c>
      <c r="E35" s="33">
        <v>2619919</v>
      </c>
      <c r="F35" s="32">
        <v>1202185</v>
      </c>
      <c r="H35" s="31"/>
      <c r="I35" s="30"/>
      <c r="J35" s="30"/>
      <c r="K35" s="30"/>
      <c r="L35" s="30"/>
      <c r="M35" s="28"/>
      <c r="N35" s="28"/>
      <c r="O35" s="28"/>
      <c r="P35" s="28"/>
      <c r="Q35" s="28"/>
    </row>
    <row r="36" spans="1:17" s="27" customFormat="1" ht="12.6" customHeight="1" x14ac:dyDescent="0.3">
      <c r="A36" s="35"/>
      <c r="B36" s="36">
        <v>2020</v>
      </c>
      <c r="C36" s="33">
        <v>4074693</v>
      </c>
      <c r="D36" s="33">
        <v>521034</v>
      </c>
      <c r="E36" s="33">
        <v>2474336</v>
      </c>
      <c r="F36" s="32">
        <v>1079323</v>
      </c>
      <c r="H36" s="31"/>
      <c r="I36" s="30"/>
      <c r="J36" s="30"/>
      <c r="K36" s="30"/>
      <c r="L36" s="30"/>
      <c r="M36" s="28"/>
      <c r="N36" s="28"/>
      <c r="O36" s="28"/>
      <c r="P36" s="28"/>
      <c r="Q36" s="28"/>
    </row>
    <row r="37" spans="1:17" s="27" customFormat="1" ht="12.6" customHeight="1" x14ac:dyDescent="0.3">
      <c r="A37" s="35"/>
      <c r="B37" s="34">
        <v>2021</v>
      </c>
      <c r="C37" s="33">
        <v>4679521</v>
      </c>
      <c r="D37" s="33">
        <v>566866</v>
      </c>
      <c r="E37" s="33">
        <v>3079709</v>
      </c>
      <c r="F37" s="32">
        <v>1032945</v>
      </c>
      <c r="H37" s="31"/>
      <c r="I37" s="30"/>
      <c r="J37" s="30"/>
      <c r="K37" s="30"/>
      <c r="L37" s="30"/>
      <c r="M37" s="28"/>
      <c r="N37" s="28"/>
      <c r="O37" s="28"/>
      <c r="P37" s="28"/>
      <c r="Q37" s="28"/>
    </row>
    <row r="38" spans="1:17" s="27" customFormat="1" ht="12.6" customHeight="1" x14ac:dyDescent="0.3">
      <c r="A38" s="35"/>
      <c r="B38" s="34">
        <v>2022</v>
      </c>
      <c r="C38" s="43">
        <v>5053069</v>
      </c>
      <c r="D38" s="43">
        <v>561445</v>
      </c>
      <c r="E38" s="43">
        <v>3303171</v>
      </c>
      <c r="F38" s="42">
        <v>1188452</v>
      </c>
      <c r="H38" s="31"/>
      <c r="I38" s="30"/>
      <c r="J38" s="30"/>
      <c r="K38" s="30"/>
      <c r="L38" s="30"/>
      <c r="M38" s="28"/>
      <c r="N38" s="28"/>
      <c r="O38" s="28"/>
      <c r="P38" s="28"/>
      <c r="Q38" s="28"/>
    </row>
    <row r="39" spans="1:17" s="27" customFormat="1" ht="12.6" customHeight="1" x14ac:dyDescent="0.3">
      <c r="A39" s="41" t="s">
        <v>12</v>
      </c>
      <c r="B39" s="40">
        <v>2018</v>
      </c>
      <c r="C39" s="39">
        <v>5282766</v>
      </c>
      <c r="D39" s="39">
        <v>500753</v>
      </c>
      <c r="E39" s="39">
        <v>3126290</v>
      </c>
      <c r="F39" s="38">
        <v>1655723</v>
      </c>
      <c r="H39" s="31"/>
      <c r="I39" s="30"/>
      <c r="J39" s="30"/>
      <c r="K39" s="30"/>
      <c r="L39" s="30"/>
      <c r="M39" s="28"/>
      <c r="N39" s="28"/>
      <c r="O39" s="28"/>
      <c r="P39" s="28"/>
      <c r="Q39" s="28"/>
    </row>
    <row r="40" spans="1:17" s="27" customFormat="1" ht="12.6" customHeight="1" x14ac:dyDescent="0.3">
      <c r="A40" s="35"/>
      <c r="B40" s="37">
        <v>2019</v>
      </c>
      <c r="C40" s="33">
        <v>5204642</v>
      </c>
      <c r="D40" s="33">
        <v>453420</v>
      </c>
      <c r="E40" s="33">
        <v>3139764</v>
      </c>
      <c r="F40" s="32">
        <v>1611459</v>
      </c>
      <c r="H40" s="31"/>
      <c r="I40" s="30"/>
      <c r="J40" s="30"/>
      <c r="K40" s="30"/>
      <c r="L40" s="30"/>
      <c r="M40" s="28"/>
      <c r="N40" s="28"/>
      <c r="O40" s="28"/>
      <c r="P40" s="28"/>
      <c r="Q40" s="28"/>
    </row>
    <row r="41" spans="1:17" s="27" customFormat="1" ht="12.6" customHeight="1" x14ac:dyDescent="0.3">
      <c r="A41" s="35"/>
      <c r="B41" s="36">
        <v>2020</v>
      </c>
      <c r="C41" s="33">
        <v>5033863</v>
      </c>
      <c r="D41" s="33">
        <v>391897</v>
      </c>
      <c r="E41" s="33">
        <v>3082902</v>
      </c>
      <c r="F41" s="32">
        <v>1559064</v>
      </c>
      <c r="H41" s="31"/>
      <c r="I41" s="30"/>
      <c r="J41" s="30"/>
      <c r="K41" s="30"/>
      <c r="L41" s="30"/>
      <c r="M41" s="28"/>
      <c r="N41" s="28"/>
      <c r="O41" s="28"/>
      <c r="P41" s="28"/>
      <c r="Q41" s="28"/>
    </row>
    <row r="42" spans="1:17" s="27" customFormat="1" ht="12.6" customHeight="1" x14ac:dyDescent="0.3">
      <c r="A42" s="35"/>
      <c r="B42" s="34">
        <v>2021</v>
      </c>
      <c r="C42" s="33">
        <v>5948228</v>
      </c>
      <c r="D42" s="33">
        <v>434910</v>
      </c>
      <c r="E42" s="33">
        <v>3845926</v>
      </c>
      <c r="F42" s="32">
        <v>1667392</v>
      </c>
      <c r="H42" s="31"/>
      <c r="I42" s="30"/>
      <c r="J42" s="30"/>
      <c r="K42" s="30"/>
      <c r="L42" s="30"/>
      <c r="M42" s="28"/>
      <c r="N42" s="28"/>
      <c r="O42" s="28"/>
      <c r="P42" s="28"/>
      <c r="Q42" s="28"/>
    </row>
    <row r="43" spans="1:17" s="27" customFormat="1" ht="12.6" customHeight="1" x14ac:dyDescent="0.3">
      <c r="A43" s="35"/>
      <c r="B43" s="34">
        <v>2022</v>
      </c>
      <c r="C43" s="33">
        <v>6888532</v>
      </c>
      <c r="D43" s="33">
        <v>474483</v>
      </c>
      <c r="E43" s="33">
        <v>4567227</v>
      </c>
      <c r="F43" s="32">
        <v>1846822</v>
      </c>
      <c r="H43" s="31"/>
      <c r="I43" s="30"/>
      <c r="J43" s="30"/>
      <c r="K43" s="30"/>
      <c r="L43" s="30"/>
      <c r="M43" s="28"/>
      <c r="N43" s="28"/>
      <c r="O43" s="28"/>
      <c r="P43" s="28"/>
      <c r="Q43" s="28"/>
    </row>
    <row r="44" spans="1:17" s="28" customFormat="1" ht="12.6" customHeight="1" x14ac:dyDescent="0.3">
      <c r="A44" s="111" t="s">
        <v>11</v>
      </c>
      <c r="B44" s="112">
        <v>2018</v>
      </c>
      <c r="C44" s="113">
        <v>8495716</v>
      </c>
      <c r="D44" s="113">
        <v>738912</v>
      </c>
      <c r="E44" s="113">
        <v>4242011</v>
      </c>
      <c r="F44" s="114">
        <v>3514794</v>
      </c>
      <c r="H44" s="46"/>
      <c r="I44" s="45"/>
      <c r="J44" s="45"/>
      <c r="K44" s="45"/>
      <c r="L44" s="45"/>
    </row>
    <row r="45" spans="1:17" s="27" customFormat="1" ht="12.6" customHeight="1" x14ac:dyDescent="0.3">
      <c r="A45" s="115"/>
      <c r="B45" s="106">
        <v>2019</v>
      </c>
      <c r="C45" s="104">
        <v>8593716</v>
      </c>
      <c r="D45" s="104">
        <v>791914</v>
      </c>
      <c r="E45" s="104">
        <v>4476662</v>
      </c>
      <c r="F45" s="105">
        <v>3325139</v>
      </c>
      <c r="H45" s="46"/>
      <c r="I45" s="45"/>
      <c r="J45" s="45"/>
      <c r="K45" s="45"/>
      <c r="L45" s="45"/>
      <c r="M45" s="28"/>
      <c r="N45" s="28"/>
      <c r="O45" s="28"/>
      <c r="P45" s="28"/>
      <c r="Q45" s="28"/>
    </row>
    <row r="46" spans="1:17" s="28" customFormat="1" ht="12.6" customHeight="1" x14ac:dyDescent="0.3">
      <c r="A46" s="102"/>
      <c r="B46" s="107">
        <v>2020</v>
      </c>
      <c r="C46" s="108">
        <v>8733175</v>
      </c>
      <c r="D46" s="108">
        <v>748410</v>
      </c>
      <c r="E46" s="108">
        <v>4545908</v>
      </c>
      <c r="F46" s="109">
        <v>3438857</v>
      </c>
      <c r="H46" s="44"/>
      <c r="I46" s="44"/>
      <c r="J46" s="44"/>
      <c r="K46" s="44"/>
      <c r="L46" s="44"/>
    </row>
    <row r="47" spans="1:17" s="28" customFormat="1" ht="12.6" customHeight="1" x14ac:dyDescent="0.3">
      <c r="A47" s="102"/>
      <c r="B47" s="110">
        <v>2021</v>
      </c>
      <c r="C47" s="108">
        <v>9806440</v>
      </c>
      <c r="D47" s="108">
        <v>941504</v>
      </c>
      <c r="E47" s="108">
        <v>5491893</v>
      </c>
      <c r="F47" s="109">
        <v>3373043</v>
      </c>
      <c r="H47" s="44"/>
      <c r="I47" s="44"/>
      <c r="J47" s="44"/>
      <c r="K47" s="44"/>
      <c r="L47" s="44"/>
    </row>
    <row r="48" spans="1:17" s="28" customFormat="1" ht="12.6" customHeight="1" x14ac:dyDescent="0.3">
      <c r="A48" s="102"/>
      <c r="B48" s="110">
        <v>2022</v>
      </c>
      <c r="C48" s="108">
        <v>11402141</v>
      </c>
      <c r="D48" s="108">
        <v>1040179</v>
      </c>
      <c r="E48" s="108">
        <v>6597019</v>
      </c>
      <c r="F48" s="109">
        <v>3764943</v>
      </c>
      <c r="H48" s="44"/>
      <c r="I48" s="44"/>
      <c r="J48" s="44"/>
      <c r="K48" s="44"/>
      <c r="L48" s="44"/>
    </row>
    <row r="49" spans="1:17" s="27" customFormat="1" ht="12.6" customHeight="1" x14ac:dyDescent="0.3">
      <c r="A49" s="41" t="s">
        <v>10</v>
      </c>
      <c r="B49" s="40">
        <v>2018</v>
      </c>
      <c r="C49" s="39">
        <v>5334669</v>
      </c>
      <c r="D49" s="39">
        <v>353506</v>
      </c>
      <c r="E49" s="39">
        <v>2973223</v>
      </c>
      <c r="F49" s="38">
        <v>2007940</v>
      </c>
      <c r="H49" s="31"/>
      <c r="I49" s="30"/>
      <c r="J49" s="30"/>
      <c r="K49" s="30"/>
      <c r="L49" s="30"/>
      <c r="M49" s="28"/>
      <c r="N49" s="28"/>
      <c r="O49" s="28"/>
      <c r="P49" s="28"/>
      <c r="Q49" s="28"/>
    </row>
    <row r="50" spans="1:17" s="27" customFormat="1" ht="12.6" customHeight="1" x14ac:dyDescent="0.3">
      <c r="A50" s="35"/>
      <c r="B50" s="37">
        <v>2019</v>
      </c>
      <c r="C50" s="33">
        <v>5367276</v>
      </c>
      <c r="D50" s="33">
        <v>430480</v>
      </c>
      <c r="E50" s="33">
        <v>3065001</v>
      </c>
      <c r="F50" s="32">
        <v>1871795</v>
      </c>
      <c r="H50" s="31"/>
      <c r="I50" s="30"/>
      <c r="J50" s="30"/>
      <c r="K50" s="30"/>
      <c r="L50" s="30"/>
      <c r="M50" s="28"/>
      <c r="N50" s="28"/>
      <c r="O50" s="28"/>
      <c r="P50" s="28"/>
      <c r="Q50" s="28"/>
    </row>
    <row r="51" spans="1:17" s="27" customFormat="1" ht="12.6" customHeight="1" x14ac:dyDescent="0.3">
      <c r="A51" s="35"/>
      <c r="B51" s="36">
        <v>2020</v>
      </c>
      <c r="C51" s="33">
        <v>5532063</v>
      </c>
      <c r="D51" s="33">
        <v>430709</v>
      </c>
      <c r="E51" s="33">
        <v>3149877</v>
      </c>
      <c r="F51" s="32">
        <v>1951478</v>
      </c>
      <c r="H51" s="31"/>
      <c r="I51" s="30"/>
      <c r="J51" s="30"/>
      <c r="K51" s="30"/>
      <c r="L51" s="30"/>
      <c r="M51" s="28"/>
      <c r="N51" s="28"/>
      <c r="O51" s="28"/>
      <c r="P51" s="28"/>
      <c r="Q51" s="28"/>
    </row>
    <row r="52" spans="1:17" s="27" customFormat="1" ht="12.6" customHeight="1" x14ac:dyDescent="0.3">
      <c r="A52" s="35"/>
      <c r="B52" s="34">
        <v>2021</v>
      </c>
      <c r="C52" s="33">
        <v>6103487</v>
      </c>
      <c r="D52" s="33">
        <v>498491</v>
      </c>
      <c r="E52" s="33">
        <v>3710865</v>
      </c>
      <c r="F52" s="32">
        <v>1894131</v>
      </c>
      <c r="H52" s="31"/>
      <c r="I52" s="30"/>
      <c r="J52" s="30"/>
      <c r="K52" s="30"/>
      <c r="L52" s="30"/>
      <c r="M52" s="28"/>
      <c r="N52" s="28"/>
      <c r="O52" s="28"/>
      <c r="P52" s="28"/>
      <c r="Q52" s="28"/>
    </row>
    <row r="53" spans="1:17" s="27" customFormat="1" ht="12.6" customHeight="1" x14ac:dyDescent="0.3">
      <c r="A53" s="35"/>
      <c r="B53" s="34">
        <v>2022</v>
      </c>
      <c r="C53" s="43">
        <v>7154329</v>
      </c>
      <c r="D53" s="43">
        <v>541917</v>
      </c>
      <c r="E53" s="43">
        <v>4568556</v>
      </c>
      <c r="F53" s="42">
        <v>2043856</v>
      </c>
      <c r="H53" s="31"/>
      <c r="I53" s="30"/>
      <c r="J53" s="30"/>
      <c r="K53" s="30"/>
      <c r="L53" s="30"/>
      <c r="M53" s="28"/>
      <c r="N53" s="28"/>
      <c r="O53" s="28"/>
      <c r="P53" s="28"/>
      <c r="Q53" s="28"/>
    </row>
    <row r="54" spans="1:17" s="27" customFormat="1" ht="12.6" customHeight="1" x14ac:dyDescent="0.3">
      <c r="A54" s="41" t="s">
        <v>9</v>
      </c>
      <c r="B54" s="40">
        <v>2018</v>
      </c>
      <c r="C54" s="39">
        <v>3161047</v>
      </c>
      <c r="D54" s="39">
        <v>385406</v>
      </c>
      <c r="E54" s="39">
        <v>1268788</v>
      </c>
      <c r="F54" s="38">
        <v>1506854</v>
      </c>
      <c r="H54" s="31"/>
      <c r="I54" s="30"/>
      <c r="J54" s="30"/>
      <c r="K54" s="30"/>
      <c r="L54" s="30"/>
      <c r="M54" s="28"/>
      <c r="N54" s="28"/>
      <c r="O54" s="28"/>
      <c r="P54" s="28"/>
      <c r="Q54" s="28"/>
    </row>
    <row r="55" spans="1:17" s="27" customFormat="1" ht="12.6" customHeight="1" x14ac:dyDescent="0.3">
      <c r="A55" s="35"/>
      <c r="B55" s="37">
        <v>2019</v>
      </c>
      <c r="C55" s="33">
        <v>3226440</v>
      </c>
      <c r="D55" s="33">
        <v>361435</v>
      </c>
      <c r="E55" s="33">
        <v>1411661</v>
      </c>
      <c r="F55" s="32">
        <v>1453344</v>
      </c>
      <c r="H55" s="31"/>
      <c r="I55" s="30"/>
      <c r="J55" s="30"/>
      <c r="K55" s="30"/>
      <c r="L55" s="30"/>
      <c r="M55" s="28"/>
      <c r="N55" s="28"/>
      <c r="O55" s="28"/>
      <c r="P55" s="28"/>
      <c r="Q55" s="28"/>
    </row>
    <row r="56" spans="1:17" s="27" customFormat="1" ht="12.6" customHeight="1" x14ac:dyDescent="0.3">
      <c r="A56" s="35"/>
      <c r="B56" s="36">
        <v>2020</v>
      </c>
      <c r="C56" s="33">
        <v>3201112</v>
      </c>
      <c r="D56" s="33">
        <v>317701</v>
      </c>
      <c r="E56" s="33">
        <v>1396031</v>
      </c>
      <c r="F56" s="32">
        <v>1487379</v>
      </c>
      <c r="H56" s="31"/>
      <c r="I56" s="30"/>
      <c r="J56" s="30"/>
      <c r="K56" s="30"/>
      <c r="L56" s="30"/>
      <c r="M56" s="28"/>
      <c r="N56" s="28"/>
      <c r="O56" s="28"/>
      <c r="P56" s="28"/>
      <c r="Q56" s="28"/>
    </row>
    <row r="57" spans="1:17" s="27" customFormat="1" ht="12.6" customHeight="1" x14ac:dyDescent="0.3">
      <c r="A57" s="35"/>
      <c r="B57" s="34">
        <v>2021</v>
      </c>
      <c r="C57" s="33">
        <v>3702953</v>
      </c>
      <c r="D57" s="33">
        <v>443013</v>
      </c>
      <c r="E57" s="33">
        <v>1781029</v>
      </c>
      <c r="F57" s="32">
        <v>1478912</v>
      </c>
      <c r="H57" s="31"/>
      <c r="I57" s="30"/>
      <c r="J57" s="30"/>
      <c r="K57" s="30"/>
      <c r="L57" s="30"/>
      <c r="M57" s="28"/>
      <c r="N57" s="28"/>
      <c r="O57" s="28"/>
      <c r="P57" s="28"/>
      <c r="Q57" s="28"/>
    </row>
    <row r="58" spans="1:17" s="27" customFormat="1" ht="12.6" customHeight="1" x14ac:dyDescent="0.3">
      <c r="A58" s="35"/>
      <c r="B58" s="34">
        <v>2022</v>
      </c>
      <c r="C58" s="43">
        <v>4247812</v>
      </c>
      <c r="D58" s="43">
        <v>498262</v>
      </c>
      <c r="E58" s="43">
        <v>2028463</v>
      </c>
      <c r="F58" s="42">
        <v>1721087</v>
      </c>
      <c r="H58" s="31"/>
      <c r="I58" s="30"/>
      <c r="J58" s="30"/>
      <c r="K58" s="30"/>
      <c r="L58" s="30"/>
      <c r="M58" s="28"/>
      <c r="N58" s="28"/>
      <c r="O58" s="28"/>
      <c r="P58" s="28"/>
      <c r="Q58" s="28"/>
    </row>
    <row r="59" spans="1:17" s="28" customFormat="1" ht="12.6" customHeight="1" x14ac:dyDescent="0.3">
      <c r="A59" s="111" t="s">
        <v>8</v>
      </c>
      <c r="B59" s="112">
        <v>2018</v>
      </c>
      <c r="C59" s="113">
        <v>7595857</v>
      </c>
      <c r="D59" s="113">
        <v>727705</v>
      </c>
      <c r="E59" s="113">
        <v>3817313</v>
      </c>
      <c r="F59" s="114">
        <v>3050839</v>
      </c>
      <c r="H59" s="46"/>
      <c r="I59" s="45"/>
      <c r="J59" s="45"/>
      <c r="K59" s="45"/>
      <c r="L59" s="45"/>
    </row>
    <row r="60" spans="1:17" s="28" customFormat="1" ht="12.6" customHeight="1" x14ac:dyDescent="0.3">
      <c r="A60" s="102"/>
      <c r="B60" s="106">
        <v>2019</v>
      </c>
      <c r="C60" s="104">
        <v>7492060</v>
      </c>
      <c r="D60" s="104">
        <v>805519</v>
      </c>
      <c r="E60" s="104">
        <v>3728667</v>
      </c>
      <c r="F60" s="105">
        <v>2957874</v>
      </c>
      <c r="H60" s="46"/>
      <c r="I60" s="45"/>
      <c r="J60" s="45"/>
      <c r="K60" s="45"/>
      <c r="L60" s="45"/>
    </row>
    <row r="61" spans="1:17" s="28" customFormat="1" ht="12.6" customHeight="1" x14ac:dyDescent="0.3">
      <c r="A61" s="102"/>
      <c r="B61" s="107">
        <v>2020</v>
      </c>
      <c r="C61" s="108">
        <v>7485894</v>
      </c>
      <c r="D61" s="108">
        <v>707296</v>
      </c>
      <c r="E61" s="108">
        <v>3717187</v>
      </c>
      <c r="F61" s="109">
        <v>3061411</v>
      </c>
      <c r="H61" s="44"/>
      <c r="I61" s="44"/>
      <c r="J61" s="44"/>
      <c r="K61" s="44"/>
      <c r="L61" s="44"/>
    </row>
    <row r="62" spans="1:17" s="28" customFormat="1" ht="12.6" customHeight="1" x14ac:dyDescent="0.3">
      <c r="A62" s="102"/>
      <c r="B62" s="110">
        <v>2021</v>
      </c>
      <c r="C62" s="108">
        <v>7979971</v>
      </c>
      <c r="D62" s="108">
        <v>765896</v>
      </c>
      <c r="E62" s="108">
        <v>4340483</v>
      </c>
      <c r="F62" s="109">
        <v>2873592</v>
      </c>
      <c r="H62" s="44"/>
      <c r="I62" s="44"/>
      <c r="J62" s="44"/>
      <c r="K62" s="44"/>
      <c r="L62" s="44"/>
    </row>
    <row r="63" spans="1:17" s="28" customFormat="1" ht="12.6" customHeight="1" x14ac:dyDescent="0.3">
      <c r="A63" s="102"/>
      <c r="B63" s="110">
        <v>2022</v>
      </c>
      <c r="C63" s="108">
        <v>10054178</v>
      </c>
      <c r="D63" s="108">
        <v>894483</v>
      </c>
      <c r="E63" s="108">
        <v>5304427</v>
      </c>
      <c r="F63" s="109">
        <v>3855268</v>
      </c>
      <c r="H63" s="44"/>
      <c r="I63" s="44"/>
      <c r="J63" s="44"/>
      <c r="K63" s="44"/>
      <c r="L63" s="44"/>
    </row>
    <row r="64" spans="1:17" s="27" customFormat="1" ht="12.6" customHeight="1" x14ac:dyDescent="0.3">
      <c r="A64" s="41" t="s">
        <v>7</v>
      </c>
      <c r="B64" s="40">
        <v>2018</v>
      </c>
      <c r="C64" s="39">
        <v>3617535</v>
      </c>
      <c r="D64" s="39">
        <v>321270</v>
      </c>
      <c r="E64" s="39">
        <v>1716051</v>
      </c>
      <c r="F64" s="38">
        <v>1580214</v>
      </c>
      <c r="H64" s="31"/>
      <c r="I64" s="30"/>
      <c r="J64" s="30"/>
      <c r="K64" s="30"/>
      <c r="L64" s="30"/>
      <c r="M64" s="28"/>
      <c r="N64" s="28"/>
      <c r="O64" s="28"/>
      <c r="P64" s="28"/>
      <c r="Q64" s="28"/>
    </row>
    <row r="65" spans="1:17" s="27" customFormat="1" ht="12.6" customHeight="1" x14ac:dyDescent="0.3">
      <c r="A65" s="35"/>
      <c r="B65" s="37">
        <v>2019</v>
      </c>
      <c r="C65" s="33">
        <v>3464991</v>
      </c>
      <c r="D65" s="33">
        <v>356772</v>
      </c>
      <c r="E65" s="33">
        <v>1563350</v>
      </c>
      <c r="F65" s="32">
        <v>1544869</v>
      </c>
      <c r="H65" s="31"/>
      <c r="I65" s="30"/>
      <c r="J65" s="30"/>
      <c r="K65" s="30"/>
      <c r="L65" s="30"/>
      <c r="M65" s="28"/>
      <c r="N65" s="28"/>
      <c r="O65" s="28"/>
      <c r="P65" s="28"/>
      <c r="Q65" s="28"/>
    </row>
    <row r="66" spans="1:17" s="27" customFormat="1" ht="12.6" customHeight="1" x14ac:dyDescent="0.3">
      <c r="A66" s="35"/>
      <c r="B66" s="36">
        <v>2020</v>
      </c>
      <c r="C66" s="33">
        <v>3389656</v>
      </c>
      <c r="D66" s="33">
        <v>291129</v>
      </c>
      <c r="E66" s="33">
        <v>1526362</v>
      </c>
      <c r="F66" s="32">
        <v>1572164</v>
      </c>
      <c r="H66" s="31"/>
      <c r="I66" s="30"/>
      <c r="J66" s="30"/>
      <c r="K66" s="30"/>
      <c r="L66" s="30"/>
      <c r="M66" s="28"/>
      <c r="N66" s="28"/>
      <c r="O66" s="28"/>
      <c r="P66" s="28"/>
      <c r="Q66" s="28"/>
    </row>
    <row r="67" spans="1:17" s="27" customFormat="1" ht="12.6" customHeight="1" x14ac:dyDescent="0.3">
      <c r="A67" s="35"/>
      <c r="B67" s="34">
        <v>2021</v>
      </c>
      <c r="C67" s="33">
        <v>3304413</v>
      </c>
      <c r="D67" s="33">
        <v>299751</v>
      </c>
      <c r="E67" s="33">
        <v>1540048</v>
      </c>
      <c r="F67" s="32">
        <v>1464614</v>
      </c>
      <c r="H67" s="31"/>
      <c r="I67" s="30"/>
      <c r="J67" s="30"/>
      <c r="K67" s="30"/>
      <c r="L67" s="30"/>
      <c r="M67" s="28"/>
      <c r="N67" s="28"/>
      <c r="O67" s="28"/>
      <c r="P67" s="28"/>
      <c r="Q67" s="28"/>
    </row>
    <row r="68" spans="1:17" s="27" customFormat="1" ht="12.6" customHeight="1" x14ac:dyDescent="0.3">
      <c r="A68" s="35"/>
      <c r="B68" s="34">
        <v>2022</v>
      </c>
      <c r="C68" s="43">
        <v>4723638</v>
      </c>
      <c r="D68" s="43">
        <v>396109</v>
      </c>
      <c r="E68" s="43">
        <v>2371453</v>
      </c>
      <c r="F68" s="42">
        <v>1956075</v>
      </c>
      <c r="H68" s="31"/>
      <c r="I68" s="30"/>
      <c r="J68" s="30"/>
      <c r="K68" s="30"/>
      <c r="L68" s="30"/>
      <c r="M68" s="28"/>
      <c r="N68" s="28"/>
      <c r="O68" s="28"/>
      <c r="P68" s="28"/>
      <c r="Q68" s="28"/>
    </row>
    <row r="69" spans="1:17" s="27" customFormat="1" ht="12.6" customHeight="1" x14ac:dyDescent="0.3">
      <c r="A69" s="41" t="s">
        <v>6</v>
      </c>
      <c r="B69" s="40">
        <v>2018</v>
      </c>
      <c r="C69" s="39">
        <v>3978322</v>
      </c>
      <c r="D69" s="39">
        <v>406435</v>
      </c>
      <c r="E69" s="39">
        <v>2101262</v>
      </c>
      <c r="F69" s="38">
        <v>1470625</v>
      </c>
      <c r="H69" s="31"/>
      <c r="I69" s="30"/>
      <c r="J69" s="30"/>
      <c r="K69" s="30"/>
      <c r="L69" s="30"/>
      <c r="M69" s="28"/>
      <c r="N69" s="28"/>
      <c r="O69" s="28"/>
      <c r="P69" s="28"/>
      <c r="Q69" s="28"/>
    </row>
    <row r="70" spans="1:17" s="27" customFormat="1" ht="12.6" customHeight="1" x14ac:dyDescent="0.3">
      <c r="A70" s="35"/>
      <c r="B70" s="37">
        <v>2019</v>
      </c>
      <c r="C70" s="33">
        <v>4027069</v>
      </c>
      <c r="D70" s="33">
        <v>448747</v>
      </c>
      <c r="E70" s="33">
        <v>2165317</v>
      </c>
      <c r="F70" s="32">
        <v>1413005</v>
      </c>
      <c r="H70" s="31"/>
      <c r="I70" s="30"/>
      <c r="J70" s="30"/>
      <c r="K70" s="30"/>
      <c r="L70" s="30"/>
      <c r="M70" s="28"/>
      <c r="N70" s="28"/>
      <c r="O70" s="28"/>
      <c r="P70" s="28"/>
      <c r="Q70" s="28"/>
    </row>
    <row r="71" spans="1:17" s="27" customFormat="1" ht="12.6" customHeight="1" x14ac:dyDescent="0.3">
      <c r="A71" s="35"/>
      <c r="B71" s="36">
        <v>2020</v>
      </c>
      <c r="C71" s="33">
        <v>4096238</v>
      </c>
      <c r="D71" s="33">
        <v>416167</v>
      </c>
      <c r="E71" s="33">
        <v>2190825</v>
      </c>
      <c r="F71" s="32">
        <v>1489246</v>
      </c>
      <c r="H71" s="31"/>
      <c r="I71" s="30"/>
      <c r="J71" s="30"/>
      <c r="K71" s="30"/>
      <c r="L71" s="29"/>
      <c r="M71" s="28"/>
      <c r="N71" s="28"/>
      <c r="O71" s="28"/>
      <c r="P71" s="28"/>
      <c r="Q71" s="28"/>
    </row>
    <row r="72" spans="1:17" s="27" customFormat="1" ht="12.6" customHeight="1" x14ac:dyDescent="0.3">
      <c r="A72" s="35"/>
      <c r="B72" s="34">
        <v>2021</v>
      </c>
      <c r="C72" s="33">
        <v>4675558</v>
      </c>
      <c r="D72" s="33">
        <v>466146</v>
      </c>
      <c r="E72" s="33">
        <v>2800435</v>
      </c>
      <c r="F72" s="32">
        <v>1408978</v>
      </c>
      <c r="H72" s="31"/>
      <c r="I72" s="30"/>
      <c r="J72" s="30"/>
      <c r="K72" s="30"/>
      <c r="L72" s="29"/>
      <c r="M72" s="28"/>
      <c r="N72" s="28"/>
      <c r="O72" s="28"/>
      <c r="P72" s="28"/>
      <c r="Q72" s="28"/>
    </row>
    <row r="73" spans="1:17" s="27" customFormat="1" ht="12.6" customHeight="1" x14ac:dyDescent="0.3">
      <c r="A73" s="35"/>
      <c r="B73" s="34">
        <v>2022</v>
      </c>
      <c r="C73" s="33">
        <v>5330541</v>
      </c>
      <c r="D73" s="33">
        <v>498374</v>
      </c>
      <c r="E73" s="33">
        <v>2932974</v>
      </c>
      <c r="F73" s="32">
        <v>1899193</v>
      </c>
      <c r="H73" s="31"/>
      <c r="I73" s="30"/>
      <c r="J73" s="30"/>
      <c r="K73" s="30"/>
      <c r="L73" s="29"/>
      <c r="M73" s="28"/>
      <c r="N73" s="28"/>
      <c r="O73" s="28"/>
      <c r="P73" s="28"/>
      <c r="Q73" s="28"/>
    </row>
    <row r="74" spans="1:17" s="19" customFormat="1" ht="23.25" customHeight="1" x14ac:dyDescent="0.2">
      <c r="A74" s="129" t="s">
        <v>5</v>
      </c>
      <c r="B74" s="129"/>
      <c r="C74" s="129"/>
      <c r="D74" s="129"/>
      <c r="E74" s="129"/>
      <c r="F74" s="129"/>
      <c r="G74" s="20"/>
      <c r="I74" s="26"/>
      <c r="J74" s="26"/>
      <c r="K74" s="26"/>
    </row>
    <row r="75" spans="1:17" s="22" customFormat="1" ht="12.75" customHeight="1" x14ac:dyDescent="0.3">
      <c r="A75" s="25" t="s">
        <v>4</v>
      </c>
      <c r="B75" s="25"/>
      <c r="C75" s="25"/>
      <c r="D75" s="25"/>
      <c r="E75" s="25"/>
      <c r="F75" s="122" t="s">
        <v>3</v>
      </c>
      <c r="G75" s="23"/>
      <c r="I75" s="24"/>
      <c r="J75" s="23"/>
      <c r="K75" s="23"/>
      <c r="L75" s="23"/>
      <c r="M75" s="23"/>
    </row>
    <row r="76" spans="1:17" s="19" customFormat="1" ht="10.8" x14ac:dyDescent="0.25">
      <c r="A76" s="123"/>
      <c r="B76" s="123"/>
      <c r="C76" s="123"/>
      <c r="D76" s="123"/>
      <c r="E76" s="123"/>
      <c r="F76" s="123"/>
      <c r="G76" s="20"/>
      <c r="I76" s="21"/>
      <c r="J76" s="20"/>
      <c r="K76" s="20"/>
      <c r="L76" s="20"/>
      <c r="M76" s="20"/>
    </row>
    <row r="79" spans="1:17" ht="12.6" customHeight="1" x14ac:dyDescent="0.3">
      <c r="A79" s="18"/>
    </row>
    <row r="81" spans="1:12" ht="12.6" hidden="1" customHeight="1" outlineLevel="1" x14ac:dyDescent="0.2">
      <c r="A81" s="3" t="s">
        <v>2</v>
      </c>
    </row>
    <row r="82" spans="1:12" s="12" customFormat="1" ht="12.6" hidden="1" customHeight="1" outlineLevel="1" x14ac:dyDescent="0.2">
      <c r="A82" s="14" t="s">
        <v>1</v>
      </c>
      <c r="B82" s="17">
        <v>2001</v>
      </c>
      <c r="C82" s="12">
        <f t="shared" ref="C82:F86" si="0">MIN(C19,C29,C34,C39,C49,C54,C64,C69)</f>
        <v>3161047</v>
      </c>
      <c r="D82" s="12">
        <f t="shared" si="0"/>
        <v>321270</v>
      </c>
      <c r="E82" s="12">
        <f t="shared" si="0"/>
        <v>1268788</v>
      </c>
      <c r="F82" s="12">
        <f t="shared" si="0"/>
        <v>1264605</v>
      </c>
    </row>
    <row r="83" spans="1:12" s="12" customFormat="1" ht="12.6" hidden="1" customHeight="1" outlineLevel="1" x14ac:dyDescent="0.2">
      <c r="A83" s="14" t="s">
        <v>1</v>
      </c>
      <c r="B83" s="16">
        <v>2002</v>
      </c>
      <c r="C83" s="12">
        <f t="shared" si="0"/>
        <v>3226440</v>
      </c>
      <c r="D83" s="12">
        <f t="shared" si="0"/>
        <v>356772</v>
      </c>
      <c r="E83" s="12">
        <f t="shared" si="0"/>
        <v>1411661</v>
      </c>
      <c r="F83" s="12">
        <f t="shared" si="0"/>
        <v>1202185</v>
      </c>
    </row>
    <row r="84" spans="1:12" s="12" customFormat="1" ht="12.6" hidden="1" customHeight="1" outlineLevel="1" x14ac:dyDescent="0.2">
      <c r="A84" s="14" t="s">
        <v>1</v>
      </c>
      <c r="B84" s="15">
        <v>2003</v>
      </c>
      <c r="C84" s="12">
        <f t="shared" si="0"/>
        <v>3201112</v>
      </c>
      <c r="D84" s="12">
        <f t="shared" si="0"/>
        <v>291129</v>
      </c>
      <c r="E84" s="12">
        <f t="shared" si="0"/>
        <v>1396031</v>
      </c>
      <c r="F84" s="12">
        <f t="shared" si="0"/>
        <v>1079323</v>
      </c>
    </row>
    <row r="85" spans="1:12" s="12" customFormat="1" ht="12.6" hidden="1" customHeight="1" outlineLevel="1" x14ac:dyDescent="0.2">
      <c r="A85" s="14" t="s">
        <v>1</v>
      </c>
      <c r="B85" s="13">
        <v>2004</v>
      </c>
      <c r="C85" s="12">
        <f t="shared" si="0"/>
        <v>3304413</v>
      </c>
      <c r="D85" s="12">
        <f t="shared" si="0"/>
        <v>299751</v>
      </c>
      <c r="E85" s="12">
        <f t="shared" si="0"/>
        <v>1540048</v>
      </c>
      <c r="F85" s="12">
        <f t="shared" si="0"/>
        <v>1032945</v>
      </c>
    </row>
    <row r="86" spans="1:12" s="12" customFormat="1" ht="12.6" hidden="1" customHeight="1" outlineLevel="1" x14ac:dyDescent="0.2">
      <c r="A86" s="14" t="s">
        <v>1</v>
      </c>
      <c r="B86" s="13">
        <v>2005</v>
      </c>
      <c r="C86" s="12">
        <f t="shared" si="0"/>
        <v>4247812</v>
      </c>
      <c r="D86" s="12">
        <f t="shared" si="0"/>
        <v>396109</v>
      </c>
      <c r="E86" s="12">
        <f t="shared" si="0"/>
        <v>2028463</v>
      </c>
      <c r="F86" s="12">
        <f t="shared" si="0"/>
        <v>1188452</v>
      </c>
    </row>
    <row r="87" spans="1:12" s="6" customFormat="1" ht="12.6" hidden="1" customHeight="1" outlineLevel="1" x14ac:dyDescent="0.2">
      <c r="A87" s="8" t="s">
        <v>0</v>
      </c>
      <c r="B87" s="11">
        <v>2001</v>
      </c>
      <c r="C87" s="6">
        <f t="shared" ref="C87:F91" si="1">MAX(C19,C29,C34,C39,C49,C54,C64,C69)</f>
        <v>29360375</v>
      </c>
      <c r="D87" s="6">
        <f t="shared" si="1"/>
        <v>3941266</v>
      </c>
      <c r="E87" s="6">
        <f t="shared" si="1"/>
        <v>14497425</v>
      </c>
      <c r="F87" s="6">
        <f t="shared" si="1"/>
        <v>10921684</v>
      </c>
    </row>
    <row r="88" spans="1:12" s="6" customFormat="1" ht="12.6" hidden="1" customHeight="1" outlineLevel="1" x14ac:dyDescent="0.2">
      <c r="A88" s="8" t="s">
        <v>0</v>
      </c>
      <c r="B88" s="10">
        <v>2002</v>
      </c>
      <c r="C88" s="6">
        <f t="shared" si="1"/>
        <v>30158257</v>
      </c>
      <c r="D88" s="6">
        <f t="shared" si="1"/>
        <v>4137568</v>
      </c>
      <c r="E88" s="6">
        <f t="shared" si="1"/>
        <v>14489341</v>
      </c>
      <c r="F88" s="6">
        <f t="shared" si="1"/>
        <v>11531348</v>
      </c>
    </row>
    <row r="89" spans="1:12" s="6" customFormat="1" ht="12.6" hidden="1" customHeight="1" outlineLevel="1" x14ac:dyDescent="0.2">
      <c r="A89" s="8" t="s">
        <v>0</v>
      </c>
      <c r="B89" s="9">
        <v>2003</v>
      </c>
      <c r="C89" s="6">
        <f t="shared" si="1"/>
        <v>29701742</v>
      </c>
      <c r="D89" s="6">
        <f t="shared" si="1"/>
        <v>3405441</v>
      </c>
      <c r="E89" s="6">
        <f t="shared" si="1"/>
        <v>14703914</v>
      </c>
      <c r="F89" s="6">
        <f t="shared" si="1"/>
        <v>11592386</v>
      </c>
    </row>
    <row r="90" spans="1:12" s="6" customFormat="1" ht="12.6" hidden="1" customHeight="1" outlineLevel="1" x14ac:dyDescent="0.2">
      <c r="A90" s="8" t="s">
        <v>0</v>
      </c>
      <c r="B90" s="7">
        <v>2004</v>
      </c>
      <c r="C90" s="6">
        <f t="shared" si="1"/>
        <v>34236466</v>
      </c>
      <c r="D90" s="6">
        <f t="shared" si="1"/>
        <v>4013808</v>
      </c>
      <c r="E90" s="6">
        <f t="shared" si="1"/>
        <v>17322177</v>
      </c>
      <c r="F90" s="6">
        <f t="shared" si="1"/>
        <v>12900482</v>
      </c>
    </row>
    <row r="91" spans="1:12" s="6" customFormat="1" ht="12.6" hidden="1" customHeight="1" outlineLevel="1" x14ac:dyDescent="0.2">
      <c r="A91" s="8" t="s">
        <v>0</v>
      </c>
      <c r="B91" s="7">
        <v>2005</v>
      </c>
      <c r="C91" s="6">
        <f t="shared" si="1"/>
        <v>39595624</v>
      </c>
      <c r="D91" s="6">
        <f t="shared" si="1"/>
        <v>4717575</v>
      </c>
      <c r="E91" s="6">
        <f t="shared" si="1"/>
        <v>19775663</v>
      </c>
      <c r="F91" s="6">
        <f t="shared" si="1"/>
        <v>15102385</v>
      </c>
    </row>
    <row r="92" spans="1:12" ht="12.6" hidden="1" customHeight="1" outlineLevel="1" x14ac:dyDescent="0.2">
      <c r="C92" s="1"/>
      <c r="I92" s="1"/>
    </row>
    <row r="93" spans="1:12" ht="12.6" hidden="1" customHeight="1" outlineLevel="1" x14ac:dyDescent="0.2">
      <c r="C93" s="4">
        <f>SUM(C9:C13)-SUM(C44:C73,C14:C43)/2</f>
        <v>0</v>
      </c>
      <c r="D93" s="4">
        <f>SUM(D9:D13)-SUM(D44:D73,D14:D43)/2</f>
        <v>-1.5</v>
      </c>
      <c r="E93" s="4">
        <f>SUM(E9:E13)-SUM(E44:E73,E14:E43)/2</f>
        <v>2</v>
      </c>
      <c r="F93" s="4">
        <f>SUM(F9:F13)-SUM(F44:F73,F14:F43)/2</f>
        <v>1</v>
      </c>
      <c r="I93" s="4"/>
      <c r="J93" s="4"/>
      <c r="K93" s="4"/>
      <c r="L93" s="4"/>
    </row>
    <row r="94" spans="1:12" ht="12.6" hidden="1" customHeight="1" outlineLevel="1" x14ac:dyDescent="0.2">
      <c r="D94" s="4"/>
      <c r="E94" s="4"/>
      <c r="F94" s="4"/>
      <c r="I94" s="5"/>
      <c r="J94" s="4"/>
      <c r="K94" s="4"/>
      <c r="L94" s="4"/>
    </row>
    <row r="95" spans="1:12" ht="12.6" customHeight="1" collapsed="1" x14ac:dyDescent="0.2"/>
    <row r="113" ht="10.199999999999999" x14ac:dyDescent="0.2"/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10">
    <mergeCell ref="A76:F76"/>
    <mergeCell ref="A6:A8"/>
    <mergeCell ref="B6:B8"/>
    <mergeCell ref="C5:C6"/>
    <mergeCell ref="D5:F5"/>
    <mergeCell ref="A74:F74"/>
    <mergeCell ref="C7:C8"/>
    <mergeCell ref="D7:D8"/>
    <mergeCell ref="E7:E8"/>
    <mergeCell ref="F7:F8"/>
  </mergeCells>
  <hyperlinks>
    <hyperlink ref="F75" r:id="rId4" location="!/view/sk/vbd_sk_win2/ob3801rr/v_ob3801rr_00_00_00_sk"/>
    <hyperlink ref="H2" location="Obsah_Contents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pageOrder="overThenDown" orientation="portrait" horizontalDpi="1200" verticalDpi="1200" r:id="rId5"/>
  <headerFooter alignWithMargins="0">
    <oddHeader>&amp;R&amp;8&amp;A</oddHeader>
    <oddFooter xml:space="preserve">&amp;L &amp;R&amp;8&amp;P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Obsah_Contents</vt:lpstr>
      <vt:lpstr>T15_1</vt:lpstr>
      <vt:lpstr>T15_1!Názvy_tlače</vt:lpstr>
      <vt:lpstr>T15_1!Oblasť_tlače</vt:lpstr>
    </vt:vector>
  </TitlesOfParts>
  <Company>SUSR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Čičváková Emília</dc:creator>
  <cp:lastModifiedBy>Čičváková Emília</cp:lastModifiedBy>
  <dcterms:created xsi:type="dcterms:W3CDTF">2023-12-06T12:43:55Z</dcterms:created>
  <dcterms:modified xsi:type="dcterms:W3CDTF">2024-04-15T06:45:36Z</dcterms:modified>
</cp:coreProperties>
</file>