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D\Dokumenty\Ročenka regiónov SR\Podklady do ročenky 2023\Ročenka_spolu\Tabuľky_spolu\"/>
    </mc:Choice>
  </mc:AlternateContent>
  <bookViews>
    <workbookView xWindow="0" yWindow="0" windowWidth="28800" windowHeight="12228" tabRatio="637" activeTab="5"/>
  </bookViews>
  <sheets>
    <sheet name="Obsah_Contents" sheetId="10" r:id="rId1"/>
    <sheet name="T9_1" sheetId="2" r:id="rId2"/>
    <sheet name="T9_2" sheetId="3" r:id="rId3"/>
    <sheet name="T9_3" sheetId="4" r:id="rId4"/>
    <sheet name="T9_4" sheetId="5" r:id="rId5"/>
    <sheet name="T9_5" sheetId="6" r:id="rId6"/>
    <sheet name="T9_6" sheetId="7" r:id="rId7"/>
    <sheet name="T9_7" sheetId="8" r:id="rId8"/>
  </sheets>
  <definedNames>
    <definedName name="_xlnm._FilterDatabase" localSheetId="6" hidden="1">T9_6!$B$1:$B$100</definedName>
    <definedName name="_xlnm._FilterDatabase" localSheetId="7" hidden="1">T9_7!$B$1:$B$99</definedName>
    <definedName name="aa" localSheetId="0">#REF!</definedName>
    <definedName name="aa">#REF!</definedName>
    <definedName name="aaa">#REF!</definedName>
    <definedName name="ab">#REF!</definedName>
    <definedName name="bb">#REF!</definedName>
    <definedName name="cc">#REF!</definedName>
    <definedName name="cccccc">#REF!</definedName>
    <definedName name="_xlnm.Database" localSheetId="0">#REF!</definedName>
    <definedName name="_xlnm.Database">#REF!</definedName>
    <definedName name="db">#REF!</definedName>
    <definedName name="_xlnm.Print_Titles" localSheetId="1">T9_1!$1:$5</definedName>
    <definedName name="_xlnm.Print_Titles" localSheetId="3">T9_3!$1:$8</definedName>
    <definedName name="_xlnm.Print_Titles" localSheetId="4">T9_4!$1:$8</definedName>
    <definedName name="_xlnm.Print_Titles" localSheetId="5">T9_5!$1:$8</definedName>
    <definedName name="_xlnm.Print_Titles" localSheetId="6">T9_6!$1:$7</definedName>
    <definedName name="_xlnm.Print_Titles" localSheetId="7">T9_7!$1:$7</definedName>
    <definedName name="_xlnm.Print_Area" localSheetId="1">T9_1!$A$1:$H$73</definedName>
    <definedName name="_xlnm.Print_Area" localSheetId="2">T9_2!$A$1:$N$76</definedName>
    <definedName name="_xlnm.Print_Area" localSheetId="3">T9_3!$A$1:$N$76</definedName>
    <definedName name="_xlnm.Print_Area" localSheetId="4">T9_4!$A$1:$N$74</definedName>
    <definedName name="_xlnm.Print_Area" localSheetId="5">T9_5!$A$1:$N$74</definedName>
    <definedName name="_xlnm.Print_Area" localSheetId="6">T9_6!$A$1:$G$73</definedName>
    <definedName name="_xlnm.Print_Area" localSheetId="7">T9_7!$A$1:$J$73</definedName>
  </definedNames>
  <calcPr calcId="162913"/>
</workbook>
</file>

<file path=xl/calcChain.xml><?xml version="1.0" encoding="utf-8"?>
<calcChain xmlns="http://schemas.openxmlformats.org/spreadsheetml/2006/main">
  <c r="J99" i="8" l="1"/>
  <c r="I99" i="8"/>
  <c r="H99" i="8"/>
  <c r="G99" i="8"/>
  <c r="F99" i="8"/>
  <c r="E99" i="8"/>
  <c r="D99" i="8"/>
  <c r="J98" i="8"/>
  <c r="I98" i="8"/>
  <c r="H98" i="8"/>
  <c r="G98" i="8"/>
  <c r="F98" i="8"/>
  <c r="E98" i="8"/>
  <c r="D98" i="8"/>
  <c r="J97" i="8"/>
  <c r="I97" i="8"/>
  <c r="H97" i="8"/>
  <c r="G97" i="8"/>
  <c r="F97" i="8"/>
  <c r="E97" i="8"/>
  <c r="D97" i="8"/>
  <c r="J96" i="8"/>
  <c r="I96" i="8"/>
  <c r="H96" i="8"/>
  <c r="G96" i="8"/>
  <c r="F96" i="8"/>
  <c r="E96" i="8"/>
  <c r="D96" i="8"/>
  <c r="J95" i="8"/>
  <c r="I95" i="8"/>
  <c r="H95" i="8"/>
  <c r="G95" i="8"/>
  <c r="F95" i="8"/>
  <c r="E95" i="8"/>
  <c r="D95" i="8"/>
  <c r="J93" i="8"/>
  <c r="I93" i="8"/>
  <c r="H93" i="8"/>
  <c r="G93" i="8"/>
  <c r="F93" i="8"/>
  <c r="E93" i="8"/>
  <c r="D93" i="8"/>
  <c r="J92" i="8"/>
  <c r="I92" i="8"/>
  <c r="H92" i="8"/>
  <c r="G92" i="8"/>
  <c r="F92" i="8"/>
  <c r="E92" i="8"/>
  <c r="D92" i="8"/>
  <c r="J91" i="8"/>
  <c r="I91" i="8"/>
  <c r="H91" i="8"/>
  <c r="G91" i="8"/>
  <c r="F91" i="8"/>
  <c r="E91" i="8"/>
  <c r="D91" i="8"/>
  <c r="J90" i="8"/>
  <c r="I90" i="8"/>
  <c r="H90" i="8"/>
  <c r="G90" i="8"/>
  <c r="F90" i="8"/>
  <c r="E90" i="8"/>
  <c r="D90" i="8"/>
  <c r="J89" i="8"/>
  <c r="I89" i="8"/>
  <c r="H89" i="8"/>
  <c r="G89" i="8"/>
  <c r="F89" i="8"/>
  <c r="E89" i="8"/>
  <c r="D89" i="8"/>
  <c r="J88" i="8"/>
  <c r="I88" i="8"/>
  <c r="H88" i="8"/>
  <c r="G88" i="8"/>
  <c r="F88" i="8"/>
  <c r="E88" i="8"/>
  <c r="D88" i="8"/>
  <c r="J87" i="8"/>
  <c r="I87" i="8"/>
  <c r="H87" i="8"/>
  <c r="G87" i="8"/>
  <c r="F87" i="8"/>
  <c r="E87" i="8"/>
  <c r="D87" i="8"/>
  <c r="J86" i="8"/>
  <c r="I86" i="8"/>
  <c r="H86" i="8"/>
  <c r="G86" i="8"/>
  <c r="F86" i="8"/>
  <c r="E86" i="8"/>
  <c r="D86" i="8"/>
  <c r="J85" i="8"/>
  <c r="I85" i="8"/>
  <c r="H85" i="8"/>
  <c r="G85" i="8"/>
  <c r="F85" i="8"/>
  <c r="E85" i="8"/>
  <c r="D85" i="8"/>
  <c r="J84" i="8"/>
  <c r="I84" i="8"/>
  <c r="H84" i="8"/>
  <c r="G84" i="8"/>
  <c r="F84" i="8"/>
  <c r="E84" i="8"/>
  <c r="D84" i="8"/>
  <c r="G100" i="7"/>
  <c r="F100" i="7"/>
  <c r="E100" i="7"/>
  <c r="D100" i="7"/>
  <c r="C100" i="7"/>
  <c r="G99" i="7"/>
  <c r="F99" i="7"/>
  <c r="E99" i="7"/>
  <c r="D99" i="7"/>
  <c r="C99" i="7"/>
  <c r="G98" i="7"/>
  <c r="F98" i="7"/>
  <c r="E98" i="7"/>
  <c r="D98" i="7"/>
  <c r="C98" i="7"/>
  <c r="G97" i="7"/>
  <c r="F97" i="7"/>
  <c r="E97" i="7"/>
  <c r="D97" i="7"/>
  <c r="C97" i="7"/>
  <c r="G96" i="7"/>
  <c r="F96" i="7"/>
  <c r="E96" i="7"/>
  <c r="D96" i="7"/>
  <c r="C96" i="7"/>
  <c r="G93" i="7"/>
  <c r="F93" i="7"/>
  <c r="E93" i="7"/>
  <c r="D93" i="7"/>
  <c r="C93" i="7"/>
  <c r="G92" i="7"/>
  <c r="F92" i="7"/>
  <c r="E92" i="7"/>
  <c r="D92" i="7"/>
  <c r="C92" i="7"/>
  <c r="G91" i="7"/>
  <c r="F91" i="7"/>
  <c r="E91" i="7"/>
  <c r="D91" i="7"/>
  <c r="C91" i="7"/>
  <c r="G90" i="7"/>
  <c r="F90" i="7"/>
  <c r="E90" i="7"/>
  <c r="D90" i="7"/>
  <c r="C90" i="7"/>
  <c r="G89" i="7"/>
  <c r="F89" i="7"/>
  <c r="E89" i="7"/>
  <c r="D89" i="7"/>
  <c r="C89" i="7"/>
  <c r="G88" i="7"/>
  <c r="F88" i="7"/>
  <c r="E88" i="7"/>
  <c r="D88" i="7"/>
  <c r="C88" i="7"/>
  <c r="G87" i="7"/>
  <c r="F87" i="7"/>
  <c r="E87" i="7"/>
  <c r="D87" i="7"/>
  <c r="C87" i="7"/>
  <c r="G86" i="7"/>
  <c r="F86" i="7"/>
  <c r="E86" i="7"/>
  <c r="D86" i="7"/>
  <c r="C86" i="7"/>
  <c r="G85" i="7"/>
  <c r="F85" i="7"/>
  <c r="E85" i="7"/>
  <c r="D85" i="7"/>
  <c r="C85" i="7"/>
  <c r="G84" i="7"/>
  <c r="F84" i="7"/>
  <c r="E84" i="7"/>
  <c r="D84" i="7"/>
  <c r="C84" i="7"/>
  <c r="N99" i="6"/>
  <c r="M99" i="6"/>
  <c r="L99" i="6"/>
  <c r="K99" i="6"/>
  <c r="J99" i="6"/>
  <c r="I99" i="6"/>
  <c r="H99" i="6"/>
  <c r="G99" i="6"/>
  <c r="F99" i="6"/>
  <c r="E99" i="6"/>
  <c r="D99" i="6"/>
  <c r="C99" i="6"/>
  <c r="N98" i="6"/>
  <c r="M98" i="6"/>
  <c r="L98" i="6"/>
  <c r="K98" i="6"/>
  <c r="J98" i="6"/>
  <c r="I98" i="6"/>
  <c r="H98" i="6"/>
  <c r="G98" i="6"/>
  <c r="F98" i="6"/>
  <c r="E98" i="6"/>
  <c r="D98" i="6"/>
  <c r="C98" i="6"/>
  <c r="N97" i="6"/>
  <c r="M97" i="6"/>
  <c r="L97" i="6"/>
  <c r="K97" i="6"/>
  <c r="J97" i="6"/>
  <c r="I97" i="6"/>
  <c r="H97" i="6"/>
  <c r="G97" i="6"/>
  <c r="F97" i="6"/>
  <c r="E97" i="6"/>
  <c r="D97" i="6"/>
  <c r="C97" i="6"/>
  <c r="N96" i="6"/>
  <c r="M96" i="6"/>
  <c r="L96" i="6"/>
  <c r="K96" i="6"/>
  <c r="J96" i="6"/>
  <c r="I96" i="6"/>
  <c r="H96" i="6"/>
  <c r="G96" i="6"/>
  <c r="F96" i="6"/>
  <c r="E96" i="6"/>
  <c r="D96" i="6"/>
  <c r="C96" i="6"/>
  <c r="N95" i="6"/>
  <c r="M95" i="6"/>
  <c r="L95" i="6"/>
  <c r="K95" i="6"/>
  <c r="J95" i="6"/>
  <c r="I95" i="6"/>
  <c r="H95" i="6"/>
  <c r="G95" i="6"/>
  <c r="F95" i="6"/>
  <c r="E95" i="6"/>
  <c r="D95" i="6"/>
  <c r="C95" i="6"/>
  <c r="N93" i="6"/>
  <c r="M93" i="6"/>
  <c r="L93" i="6"/>
  <c r="K93" i="6"/>
  <c r="J93" i="6"/>
  <c r="I93" i="6"/>
  <c r="H93" i="6"/>
  <c r="G93" i="6"/>
  <c r="F93" i="6"/>
  <c r="E93" i="6"/>
  <c r="D93" i="6"/>
  <c r="C93" i="6"/>
  <c r="N92" i="6"/>
  <c r="M92" i="6"/>
  <c r="L92" i="6"/>
  <c r="K92" i="6"/>
  <c r="J92" i="6"/>
  <c r="I92" i="6"/>
  <c r="H92" i="6"/>
  <c r="G92" i="6"/>
  <c r="F92" i="6"/>
  <c r="E92" i="6"/>
  <c r="D92" i="6"/>
  <c r="C92" i="6"/>
  <c r="N91" i="6"/>
  <c r="M91" i="6"/>
  <c r="L91" i="6"/>
  <c r="K91" i="6"/>
  <c r="J91" i="6"/>
  <c r="I91" i="6"/>
  <c r="H91" i="6"/>
  <c r="G91" i="6"/>
  <c r="F91" i="6"/>
  <c r="E91" i="6"/>
  <c r="D91" i="6"/>
  <c r="C91" i="6"/>
  <c r="N90" i="6"/>
  <c r="M90" i="6"/>
  <c r="L90" i="6"/>
  <c r="K90" i="6"/>
  <c r="J90" i="6"/>
  <c r="I90" i="6"/>
  <c r="H90" i="6"/>
  <c r="G90" i="6"/>
  <c r="F90" i="6"/>
  <c r="E90" i="6"/>
  <c r="D90" i="6"/>
  <c r="C90" i="6"/>
  <c r="N89" i="6"/>
  <c r="M89" i="6"/>
  <c r="L89" i="6"/>
  <c r="K89" i="6"/>
  <c r="J89" i="6"/>
  <c r="I89" i="6"/>
  <c r="H89" i="6"/>
  <c r="G89" i="6"/>
  <c r="F89" i="6"/>
  <c r="E89" i="6"/>
  <c r="D89" i="6"/>
  <c r="C89" i="6"/>
  <c r="N88" i="6"/>
  <c r="M88" i="6"/>
  <c r="L88" i="6"/>
  <c r="K88" i="6"/>
  <c r="J88" i="6"/>
  <c r="I88" i="6"/>
  <c r="H88" i="6"/>
  <c r="G88" i="6"/>
  <c r="F88" i="6"/>
  <c r="E88" i="6"/>
  <c r="D88" i="6"/>
  <c r="C88" i="6"/>
  <c r="N87" i="6"/>
  <c r="M87" i="6"/>
  <c r="L87" i="6"/>
  <c r="K87" i="6"/>
  <c r="J87" i="6"/>
  <c r="I87" i="6"/>
  <c r="H87" i="6"/>
  <c r="G87" i="6"/>
  <c r="F87" i="6"/>
  <c r="E87" i="6"/>
  <c r="D87" i="6"/>
  <c r="C87" i="6"/>
  <c r="N86" i="6"/>
  <c r="M86" i="6"/>
  <c r="L86" i="6"/>
  <c r="K86" i="6"/>
  <c r="J86" i="6"/>
  <c r="I86" i="6"/>
  <c r="H86" i="6"/>
  <c r="G86" i="6"/>
  <c r="F86" i="6"/>
  <c r="E86" i="6"/>
  <c r="D86" i="6"/>
  <c r="C86" i="6"/>
  <c r="N85" i="6"/>
  <c r="M85" i="6"/>
  <c r="L85" i="6"/>
  <c r="K85" i="6"/>
  <c r="J85" i="6"/>
  <c r="I85" i="6"/>
  <c r="H85" i="6"/>
  <c r="G85" i="6"/>
  <c r="F85" i="6"/>
  <c r="E85" i="6"/>
  <c r="D85" i="6"/>
  <c r="C85" i="6"/>
  <c r="N84" i="6"/>
  <c r="M84" i="6"/>
  <c r="L84" i="6"/>
  <c r="K84" i="6"/>
  <c r="J84" i="6"/>
  <c r="I84" i="6"/>
  <c r="H84" i="6"/>
  <c r="G84" i="6"/>
  <c r="F84" i="6"/>
  <c r="E84" i="6"/>
  <c r="D84" i="6"/>
  <c r="C84" i="6"/>
  <c r="N99" i="5"/>
  <c r="M99" i="5"/>
  <c r="L99" i="5"/>
  <c r="K99" i="5"/>
  <c r="J99" i="5"/>
  <c r="I99" i="5"/>
  <c r="H99" i="5"/>
  <c r="G99" i="5"/>
  <c r="F99" i="5"/>
  <c r="E99" i="5"/>
  <c r="D99" i="5"/>
  <c r="C99" i="5"/>
  <c r="N98" i="5"/>
  <c r="M98" i="5"/>
  <c r="L98" i="5"/>
  <c r="K98" i="5"/>
  <c r="J98" i="5"/>
  <c r="I98" i="5"/>
  <c r="H98" i="5"/>
  <c r="G98" i="5"/>
  <c r="F98" i="5"/>
  <c r="E98" i="5"/>
  <c r="D98" i="5"/>
  <c r="C98" i="5"/>
  <c r="N97" i="5"/>
  <c r="M97" i="5"/>
  <c r="L97" i="5"/>
  <c r="K97" i="5"/>
  <c r="J97" i="5"/>
  <c r="I97" i="5"/>
  <c r="H97" i="5"/>
  <c r="G97" i="5"/>
  <c r="F97" i="5"/>
  <c r="E97" i="5"/>
  <c r="D97" i="5"/>
  <c r="C97" i="5"/>
  <c r="N96" i="5"/>
  <c r="M96" i="5"/>
  <c r="L96" i="5"/>
  <c r="K96" i="5"/>
  <c r="J96" i="5"/>
  <c r="I96" i="5"/>
  <c r="H96" i="5"/>
  <c r="G96" i="5"/>
  <c r="F96" i="5"/>
  <c r="E96" i="5"/>
  <c r="D96" i="5"/>
  <c r="C96" i="5"/>
  <c r="N95" i="5"/>
  <c r="M95" i="5"/>
  <c r="L95" i="5"/>
  <c r="K95" i="5"/>
  <c r="J95" i="5"/>
  <c r="I95" i="5"/>
  <c r="H95" i="5"/>
  <c r="G95" i="5"/>
  <c r="F95" i="5"/>
  <c r="E95" i="5"/>
  <c r="D95" i="5"/>
  <c r="C95" i="5"/>
  <c r="N93" i="5"/>
  <c r="M93" i="5"/>
  <c r="L93" i="5"/>
  <c r="K93" i="5"/>
  <c r="J93" i="5"/>
  <c r="I93" i="5"/>
  <c r="H93" i="5"/>
  <c r="G93" i="5"/>
  <c r="F93" i="5"/>
  <c r="E93" i="5"/>
  <c r="D93" i="5"/>
  <c r="C93" i="5"/>
  <c r="N92" i="5"/>
  <c r="M92" i="5"/>
  <c r="L92" i="5"/>
  <c r="K92" i="5"/>
  <c r="J92" i="5"/>
  <c r="I92" i="5"/>
  <c r="H92" i="5"/>
  <c r="G92" i="5"/>
  <c r="F92" i="5"/>
  <c r="E92" i="5"/>
  <c r="D92" i="5"/>
  <c r="C92" i="5"/>
  <c r="N91" i="5"/>
  <c r="M91" i="5"/>
  <c r="L91" i="5"/>
  <c r="K91" i="5"/>
  <c r="J91" i="5"/>
  <c r="I91" i="5"/>
  <c r="H91" i="5"/>
  <c r="G91" i="5"/>
  <c r="F91" i="5"/>
  <c r="E91" i="5"/>
  <c r="D91" i="5"/>
  <c r="C91" i="5"/>
  <c r="N90" i="5"/>
  <c r="M90" i="5"/>
  <c r="L90" i="5"/>
  <c r="K90" i="5"/>
  <c r="J90" i="5"/>
  <c r="I90" i="5"/>
  <c r="H90" i="5"/>
  <c r="G90" i="5"/>
  <c r="F90" i="5"/>
  <c r="E90" i="5"/>
  <c r="D90" i="5"/>
  <c r="C90" i="5"/>
  <c r="N89" i="5"/>
  <c r="M89" i="5"/>
  <c r="L89" i="5"/>
  <c r="K89" i="5"/>
  <c r="J89" i="5"/>
  <c r="I89" i="5"/>
  <c r="H89" i="5"/>
  <c r="G89" i="5"/>
  <c r="F89" i="5"/>
  <c r="E89" i="5"/>
  <c r="D89" i="5"/>
  <c r="C89" i="5"/>
  <c r="N88" i="5"/>
  <c r="M88" i="5"/>
  <c r="L88" i="5"/>
  <c r="K88" i="5"/>
  <c r="J88" i="5"/>
  <c r="I88" i="5"/>
  <c r="H88" i="5"/>
  <c r="G88" i="5"/>
  <c r="F88" i="5"/>
  <c r="E88" i="5"/>
  <c r="D88" i="5"/>
  <c r="C88" i="5"/>
  <c r="N87" i="5"/>
  <c r="M87" i="5"/>
  <c r="L87" i="5"/>
  <c r="K87" i="5"/>
  <c r="J87" i="5"/>
  <c r="I87" i="5"/>
  <c r="H87" i="5"/>
  <c r="G87" i="5"/>
  <c r="F87" i="5"/>
  <c r="E87" i="5"/>
  <c r="D87" i="5"/>
  <c r="C87" i="5"/>
  <c r="N86" i="5"/>
  <c r="M86" i="5"/>
  <c r="L86" i="5"/>
  <c r="K86" i="5"/>
  <c r="J86" i="5"/>
  <c r="I86" i="5"/>
  <c r="H86" i="5"/>
  <c r="G86" i="5"/>
  <c r="F86" i="5"/>
  <c r="E86" i="5"/>
  <c r="D86" i="5"/>
  <c r="C86" i="5"/>
  <c r="N85" i="5"/>
  <c r="M85" i="5"/>
  <c r="L85" i="5"/>
  <c r="K85" i="5"/>
  <c r="J85" i="5"/>
  <c r="I85" i="5"/>
  <c r="H85" i="5"/>
  <c r="G85" i="5"/>
  <c r="F85" i="5"/>
  <c r="E85" i="5"/>
  <c r="D85" i="5"/>
  <c r="C85" i="5"/>
  <c r="N84" i="5"/>
  <c r="M84" i="5"/>
  <c r="L84" i="5"/>
  <c r="K84" i="5"/>
  <c r="J84" i="5"/>
  <c r="I84" i="5"/>
  <c r="H84" i="5"/>
  <c r="G84" i="5"/>
  <c r="F84" i="5"/>
  <c r="E84" i="5"/>
  <c r="D84" i="5"/>
  <c r="C84" i="5"/>
  <c r="N98" i="4"/>
  <c r="M98" i="4"/>
  <c r="L98" i="4"/>
  <c r="K98" i="4"/>
  <c r="J98" i="4"/>
  <c r="I98" i="4"/>
  <c r="H98" i="4"/>
  <c r="G98" i="4"/>
  <c r="F98" i="4"/>
  <c r="E98" i="4"/>
  <c r="D98" i="4"/>
  <c r="C98" i="4"/>
  <c r="N97" i="4"/>
  <c r="M97" i="4"/>
  <c r="L97" i="4"/>
  <c r="K97" i="4"/>
  <c r="J97" i="4"/>
  <c r="I97" i="4"/>
  <c r="H97" i="4"/>
  <c r="G97" i="4"/>
  <c r="F97" i="4"/>
  <c r="E97" i="4"/>
  <c r="D97" i="4"/>
  <c r="C97" i="4"/>
  <c r="N96" i="4"/>
  <c r="M96" i="4"/>
  <c r="L96" i="4"/>
  <c r="K96" i="4"/>
  <c r="J96" i="4"/>
  <c r="I96" i="4"/>
  <c r="H96" i="4"/>
  <c r="G96" i="4"/>
  <c r="F96" i="4"/>
  <c r="E96" i="4"/>
  <c r="D96" i="4"/>
  <c r="C96" i="4"/>
  <c r="N95" i="4"/>
  <c r="M95" i="4"/>
  <c r="L95" i="4"/>
  <c r="K95" i="4"/>
  <c r="J95" i="4"/>
  <c r="I95" i="4"/>
  <c r="H95" i="4"/>
  <c r="G95" i="4"/>
  <c r="F95" i="4"/>
  <c r="E95" i="4"/>
  <c r="D95" i="4"/>
  <c r="C95" i="4"/>
  <c r="N94" i="4"/>
  <c r="M94" i="4"/>
  <c r="L94" i="4"/>
  <c r="K94" i="4"/>
  <c r="J94" i="4"/>
  <c r="I94" i="4"/>
  <c r="H94" i="4"/>
  <c r="G94" i="4"/>
  <c r="F94" i="4"/>
  <c r="E94" i="4"/>
  <c r="D94" i="4"/>
  <c r="C94" i="4"/>
  <c r="N92" i="4"/>
  <c r="M92" i="4"/>
  <c r="L92" i="4"/>
  <c r="K92" i="4"/>
  <c r="J92" i="4"/>
  <c r="I92" i="4"/>
  <c r="H92" i="4"/>
  <c r="G92" i="4"/>
  <c r="F92" i="4"/>
  <c r="E92" i="4"/>
  <c r="D92" i="4"/>
  <c r="C92" i="4"/>
  <c r="N91" i="4"/>
  <c r="M91" i="4"/>
  <c r="L91" i="4"/>
  <c r="K91" i="4"/>
  <c r="J91" i="4"/>
  <c r="I91" i="4"/>
  <c r="H91" i="4"/>
  <c r="G91" i="4"/>
  <c r="F91" i="4"/>
  <c r="E91" i="4"/>
  <c r="D91" i="4"/>
  <c r="C91" i="4"/>
  <c r="N90" i="4"/>
  <c r="M90" i="4"/>
  <c r="L90" i="4"/>
  <c r="K90" i="4"/>
  <c r="J90" i="4"/>
  <c r="I90" i="4"/>
  <c r="H90" i="4"/>
  <c r="G90" i="4"/>
  <c r="F90" i="4"/>
  <c r="E90" i="4"/>
  <c r="D90" i="4"/>
  <c r="C90" i="4"/>
  <c r="N89" i="4"/>
  <c r="M89" i="4"/>
  <c r="L89" i="4"/>
  <c r="K89" i="4"/>
  <c r="J89" i="4"/>
  <c r="I89" i="4"/>
  <c r="H89" i="4"/>
  <c r="G89" i="4"/>
  <c r="F89" i="4"/>
  <c r="E89" i="4"/>
  <c r="D89" i="4"/>
  <c r="C89" i="4"/>
  <c r="N88" i="4"/>
  <c r="M88" i="4"/>
  <c r="L88" i="4"/>
  <c r="K88" i="4"/>
  <c r="J88" i="4"/>
  <c r="I88" i="4"/>
  <c r="H88" i="4"/>
  <c r="G88" i="4"/>
  <c r="F88" i="4"/>
  <c r="E88" i="4"/>
  <c r="D88" i="4"/>
  <c r="C88" i="4"/>
  <c r="N87" i="4"/>
  <c r="M87" i="4"/>
  <c r="L87" i="4"/>
  <c r="K87" i="4"/>
  <c r="J87" i="4"/>
  <c r="I87" i="4"/>
  <c r="H87" i="4"/>
  <c r="G87" i="4"/>
  <c r="F87" i="4"/>
  <c r="E87" i="4"/>
  <c r="D87" i="4"/>
  <c r="C87" i="4"/>
  <c r="N86" i="4"/>
  <c r="M86" i="4"/>
  <c r="L86" i="4"/>
  <c r="K86" i="4"/>
  <c r="J86" i="4"/>
  <c r="I86" i="4"/>
  <c r="H86" i="4"/>
  <c r="G86" i="4"/>
  <c r="F86" i="4"/>
  <c r="E86" i="4"/>
  <c r="D86" i="4"/>
  <c r="C86" i="4"/>
  <c r="N85" i="4"/>
  <c r="M85" i="4"/>
  <c r="L85" i="4"/>
  <c r="K85" i="4"/>
  <c r="J85" i="4"/>
  <c r="I85" i="4"/>
  <c r="H85" i="4"/>
  <c r="G85" i="4"/>
  <c r="F85" i="4"/>
  <c r="E85" i="4"/>
  <c r="D85" i="4"/>
  <c r="C85" i="4"/>
  <c r="N84" i="4"/>
  <c r="M84" i="4"/>
  <c r="L84" i="4"/>
  <c r="K84" i="4"/>
  <c r="J84" i="4"/>
  <c r="I84" i="4"/>
  <c r="H84" i="4"/>
  <c r="G84" i="4"/>
  <c r="F84" i="4"/>
  <c r="E84" i="4"/>
  <c r="D84" i="4"/>
  <c r="C84" i="4"/>
  <c r="N83" i="4"/>
  <c r="M83" i="4"/>
  <c r="L83" i="4"/>
  <c r="K83" i="4"/>
  <c r="J83" i="4"/>
  <c r="I83" i="4"/>
  <c r="H83" i="4"/>
  <c r="G83" i="4"/>
  <c r="F83" i="4"/>
  <c r="E83" i="4"/>
  <c r="D83" i="4"/>
  <c r="C83" i="4"/>
  <c r="N99" i="3"/>
  <c r="M99" i="3"/>
  <c r="L99" i="3"/>
  <c r="K99" i="3"/>
  <c r="J99" i="3"/>
  <c r="I99" i="3"/>
  <c r="H99" i="3"/>
  <c r="G99" i="3"/>
  <c r="F99" i="3"/>
  <c r="E99" i="3"/>
  <c r="D99" i="3"/>
  <c r="C99" i="3"/>
  <c r="N98" i="3"/>
  <c r="M98" i="3"/>
  <c r="L98" i="3"/>
  <c r="K98" i="3"/>
  <c r="J98" i="3"/>
  <c r="I98" i="3"/>
  <c r="H98" i="3"/>
  <c r="G98" i="3"/>
  <c r="F98" i="3"/>
  <c r="E98" i="3"/>
  <c r="D98" i="3"/>
  <c r="C98" i="3"/>
  <c r="N97" i="3"/>
  <c r="M97" i="3"/>
  <c r="L97" i="3"/>
  <c r="K97" i="3"/>
  <c r="J97" i="3"/>
  <c r="I97" i="3"/>
  <c r="H97" i="3"/>
  <c r="G97" i="3"/>
  <c r="F97" i="3"/>
  <c r="E97" i="3"/>
  <c r="D97" i="3"/>
  <c r="C97" i="3"/>
  <c r="N96" i="3"/>
  <c r="M96" i="3"/>
  <c r="L96" i="3"/>
  <c r="K96" i="3"/>
  <c r="J96" i="3"/>
  <c r="I96" i="3"/>
  <c r="H96" i="3"/>
  <c r="G96" i="3"/>
  <c r="F96" i="3"/>
  <c r="E96" i="3"/>
  <c r="D96" i="3"/>
  <c r="C96" i="3"/>
  <c r="N95" i="3"/>
  <c r="M95" i="3"/>
  <c r="L95" i="3"/>
  <c r="K95" i="3"/>
  <c r="J95" i="3"/>
  <c r="I95" i="3"/>
  <c r="H95" i="3"/>
  <c r="G95" i="3"/>
  <c r="F95" i="3"/>
  <c r="E95" i="3"/>
  <c r="D95" i="3"/>
  <c r="C95" i="3"/>
  <c r="N93" i="3"/>
  <c r="M93" i="3"/>
  <c r="L93" i="3"/>
  <c r="K93" i="3"/>
  <c r="J93" i="3"/>
  <c r="I93" i="3"/>
  <c r="H93" i="3"/>
  <c r="G93" i="3"/>
  <c r="F93" i="3"/>
  <c r="E93" i="3"/>
  <c r="D93" i="3"/>
  <c r="C93" i="3"/>
  <c r="N92" i="3"/>
  <c r="M92" i="3"/>
  <c r="L92" i="3"/>
  <c r="K92" i="3"/>
  <c r="J92" i="3"/>
  <c r="I92" i="3"/>
  <c r="H92" i="3"/>
  <c r="G92" i="3"/>
  <c r="F92" i="3"/>
  <c r="E92" i="3"/>
  <c r="D92" i="3"/>
  <c r="C92" i="3"/>
  <c r="N91" i="3"/>
  <c r="M91" i="3"/>
  <c r="L91" i="3"/>
  <c r="K91" i="3"/>
  <c r="J91" i="3"/>
  <c r="I91" i="3"/>
  <c r="H91" i="3"/>
  <c r="G91" i="3"/>
  <c r="F91" i="3"/>
  <c r="E91" i="3"/>
  <c r="D91" i="3"/>
  <c r="C91" i="3"/>
  <c r="N90" i="3"/>
  <c r="M90" i="3"/>
  <c r="L90" i="3"/>
  <c r="K90" i="3"/>
  <c r="J90" i="3"/>
  <c r="I90" i="3"/>
  <c r="H90" i="3"/>
  <c r="G90" i="3"/>
  <c r="F90" i="3"/>
  <c r="E90" i="3"/>
  <c r="D90" i="3"/>
  <c r="C90" i="3"/>
  <c r="N89" i="3"/>
  <c r="M89" i="3"/>
  <c r="L89" i="3"/>
  <c r="K89" i="3"/>
  <c r="J89" i="3"/>
  <c r="I89" i="3"/>
  <c r="H89" i="3"/>
  <c r="G89" i="3"/>
  <c r="F89" i="3"/>
  <c r="E89" i="3"/>
  <c r="D89" i="3"/>
  <c r="C89" i="3"/>
  <c r="N88" i="3"/>
  <c r="M88" i="3"/>
  <c r="L88" i="3"/>
  <c r="K88" i="3"/>
  <c r="J88" i="3"/>
  <c r="I88" i="3"/>
  <c r="H88" i="3"/>
  <c r="G88" i="3"/>
  <c r="F88" i="3"/>
  <c r="E88" i="3"/>
  <c r="D88" i="3"/>
  <c r="C88" i="3"/>
  <c r="N87" i="3"/>
  <c r="M87" i="3"/>
  <c r="L87" i="3"/>
  <c r="K87" i="3"/>
  <c r="J87" i="3"/>
  <c r="I87" i="3"/>
  <c r="H87" i="3"/>
  <c r="G87" i="3"/>
  <c r="F87" i="3"/>
  <c r="E87" i="3"/>
  <c r="D87" i="3"/>
  <c r="C87" i="3"/>
  <c r="N86" i="3"/>
  <c r="M86" i="3"/>
  <c r="L86" i="3"/>
  <c r="K86" i="3"/>
  <c r="J86" i="3"/>
  <c r="I86" i="3"/>
  <c r="H86" i="3"/>
  <c r="G86" i="3"/>
  <c r="F86" i="3"/>
  <c r="E86" i="3"/>
  <c r="D86" i="3"/>
  <c r="C86" i="3"/>
  <c r="N85" i="3"/>
  <c r="M85" i="3"/>
  <c r="L85" i="3"/>
  <c r="K85" i="3"/>
  <c r="J85" i="3"/>
  <c r="I85" i="3"/>
  <c r="H85" i="3"/>
  <c r="G85" i="3"/>
  <c r="F85" i="3"/>
  <c r="E85" i="3"/>
  <c r="D85" i="3"/>
  <c r="C85" i="3"/>
  <c r="N84" i="3"/>
  <c r="M84" i="3"/>
  <c r="L84" i="3"/>
  <c r="K84" i="3"/>
  <c r="J84" i="3"/>
  <c r="I84" i="3"/>
  <c r="H84" i="3"/>
  <c r="G84" i="3"/>
  <c r="F84" i="3"/>
  <c r="E84" i="3"/>
  <c r="D84" i="3"/>
  <c r="C84" i="3"/>
  <c r="D100" i="2"/>
  <c r="C100" i="2"/>
  <c r="D99" i="2"/>
  <c r="C99" i="2"/>
  <c r="D98" i="2"/>
  <c r="C98" i="2"/>
  <c r="D97" i="2"/>
  <c r="C97" i="2"/>
  <c r="D96" i="2"/>
  <c r="C96" i="2"/>
  <c r="H94" i="2"/>
  <c r="G94" i="2"/>
  <c r="F94" i="2"/>
  <c r="E94" i="2"/>
  <c r="D94" i="2"/>
  <c r="C94" i="2"/>
  <c r="H93" i="2"/>
  <c r="G93" i="2"/>
  <c r="F93" i="2"/>
  <c r="E93" i="2"/>
  <c r="D93" i="2"/>
  <c r="C93" i="2"/>
  <c r="H92" i="2"/>
  <c r="G92" i="2"/>
  <c r="F92" i="2"/>
  <c r="E92" i="2"/>
  <c r="D92" i="2"/>
  <c r="C92" i="2"/>
  <c r="H91" i="2"/>
  <c r="G91" i="2"/>
  <c r="F91" i="2"/>
  <c r="E91" i="2"/>
  <c r="D91" i="2"/>
  <c r="C91" i="2"/>
  <c r="H90" i="2"/>
  <c r="G90" i="2"/>
  <c r="F90" i="2"/>
  <c r="E90" i="2"/>
  <c r="D90" i="2"/>
  <c r="C90" i="2"/>
  <c r="H89" i="2"/>
  <c r="G89" i="2"/>
  <c r="F89" i="2"/>
  <c r="E89" i="2"/>
  <c r="D89" i="2"/>
  <c r="C89" i="2"/>
  <c r="H88" i="2"/>
  <c r="G88" i="2"/>
  <c r="F88" i="2"/>
  <c r="E88" i="2"/>
  <c r="D88" i="2"/>
  <c r="C88" i="2"/>
  <c r="H87" i="2"/>
  <c r="G87" i="2"/>
  <c r="F87" i="2"/>
  <c r="E87" i="2"/>
  <c r="D87" i="2"/>
  <c r="C87" i="2"/>
  <c r="H86" i="2"/>
  <c r="G86" i="2"/>
  <c r="F86" i="2"/>
  <c r="E86" i="2"/>
  <c r="D86" i="2"/>
  <c r="C86" i="2"/>
  <c r="H85" i="2"/>
  <c r="G85" i="2"/>
  <c r="F85" i="2"/>
  <c r="E85" i="2"/>
  <c r="D85" i="2"/>
  <c r="C85" i="2"/>
  <c r="A97" i="7" l="1"/>
  <c r="A96" i="8"/>
</calcChain>
</file>

<file path=xl/sharedStrings.xml><?xml version="1.0" encoding="utf-8"?>
<sst xmlns="http://schemas.openxmlformats.org/spreadsheetml/2006/main" count="2245" uniqueCount="1588">
  <si>
    <t>REGIONÁLNE ÚČTY</t>
  </si>
  <si>
    <t>REGIONAL ACCOUNTS</t>
  </si>
  <si>
    <r>
      <t xml:space="preserve">T 9-1. Regionálny hrubý domáci produkt </t>
    </r>
    <r>
      <rPr>
        <b/>
        <vertAlign val="superscript"/>
        <sz val="10"/>
        <color indexed="8"/>
        <rFont val="Arial Narrow"/>
        <family val="2"/>
        <charset val="238"/>
      </rPr>
      <t>1)</t>
    </r>
  </si>
  <si>
    <r>
      <t xml:space="preserve">          Regional gross domestic product </t>
    </r>
    <r>
      <rPr>
        <b/>
        <i/>
        <vertAlign val="superscript"/>
        <sz val="10"/>
        <color indexed="8"/>
        <rFont val="Arial Narrow"/>
        <family val="2"/>
        <charset val="238"/>
      </rPr>
      <t>1)</t>
    </r>
  </si>
  <si>
    <r>
      <t xml:space="preserve">SR / oblasť / kraj 
</t>
    </r>
    <r>
      <rPr>
        <i/>
        <sz val="8"/>
        <rFont val="Arial Narrow"/>
        <family val="2"/>
      </rPr>
      <t>SR / Area / Region</t>
    </r>
  </si>
  <si>
    <r>
      <t xml:space="preserve">Rok
</t>
    </r>
    <r>
      <rPr>
        <i/>
        <sz val="8"/>
        <rFont val="Arial Narrow"/>
        <family val="2"/>
      </rPr>
      <t>Year</t>
    </r>
  </si>
  <si>
    <t>2009</t>
  </si>
  <si>
    <t>Bratislavský kraj</t>
  </si>
  <si>
    <t>Západné Slovensko</t>
  </si>
  <si>
    <t xml:space="preserve">  Trnavský kraj</t>
  </si>
  <si>
    <t xml:space="preserve">  Trenčiansky kraj</t>
  </si>
  <si>
    <t xml:space="preserve">  Nitriansky kraj</t>
  </si>
  <si>
    <t>Stredné Slovensko</t>
  </si>
  <si>
    <t xml:space="preserve">  Žilinský kraj</t>
  </si>
  <si>
    <t xml:space="preserve">  Banskobystrický kraj</t>
  </si>
  <si>
    <t>Východné Slovensko</t>
  </si>
  <si>
    <t xml:space="preserve">  Prešovský kraj</t>
  </si>
  <si>
    <t xml:space="preserve">  Košický kraj</t>
  </si>
  <si>
    <t>kraje</t>
  </si>
  <si>
    <t>min</t>
  </si>
  <si>
    <t>2005</t>
  </si>
  <si>
    <t>2006</t>
  </si>
  <si>
    <t>2007</t>
  </si>
  <si>
    <t>2008</t>
  </si>
  <si>
    <t>max</t>
  </si>
  <si>
    <r>
      <t xml:space="preserve">1) </t>
    </r>
    <r>
      <rPr>
        <sz val="8"/>
        <rFont val="Arial Narrow"/>
        <family val="2"/>
        <charset val="238"/>
      </rPr>
      <t>údaje sú predbežné, vybilancované na základe výpočtu EURostatu / Data is preliminary, balanced on the basis of the EURostat calculation</t>
    </r>
  </si>
  <si>
    <r>
      <rPr>
        <vertAlign val="superscript"/>
        <sz val="8"/>
        <rFont val="Arial Narrow"/>
        <family val="2"/>
        <charset val="238"/>
      </rPr>
      <t xml:space="preserve">2) </t>
    </r>
    <r>
      <rPr>
        <sz val="8"/>
        <rFont val="Arial Narrow"/>
        <family val="2"/>
        <charset val="238"/>
      </rPr>
      <t>European Commission Eurostat DataDatabase; nama_10r_3gdp</t>
    </r>
  </si>
  <si>
    <r>
      <t xml:space="preserve">Regionálny HDP
(v bežných cenách, v mil.)
</t>
    </r>
    <r>
      <rPr>
        <i/>
        <sz val="8"/>
        <color indexed="8"/>
        <rFont val="Arial Narrow"/>
        <family val="2"/>
      </rPr>
      <t>Regional GDP
(at current prices, in mill.)</t>
    </r>
  </si>
  <si>
    <r>
      <t xml:space="preserve">Regionálny HDP na obyvateľa 
(v bežných cenách)
</t>
    </r>
    <r>
      <rPr>
        <i/>
        <sz val="8"/>
        <rFont val="Arial Narrow"/>
        <family val="2"/>
      </rPr>
      <t>Regional GDP per capita 
(at current prices)</t>
    </r>
  </si>
  <si>
    <t>EUR
EUR</t>
  </si>
  <si>
    <r>
      <t>PKS</t>
    </r>
    <r>
      <rPr>
        <sz val="8"/>
        <color indexed="8"/>
        <rFont val="Arial Narrow"/>
        <family val="2"/>
      </rPr>
      <t xml:space="preserve">
</t>
    </r>
    <r>
      <rPr>
        <i/>
        <sz val="8"/>
        <color indexed="8"/>
        <rFont val="Arial Narrow"/>
        <family val="2"/>
        <charset val="238"/>
      </rPr>
      <t>PPS</t>
    </r>
  </si>
  <si>
    <r>
      <t xml:space="preserve">PKS (SR=100) %
</t>
    </r>
    <r>
      <rPr>
        <i/>
        <sz val="8"/>
        <rFont val="Arial Narrow"/>
        <family val="2"/>
      </rPr>
      <t>PPS (SR=100) %</t>
    </r>
  </si>
  <si>
    <t xml:space="preserve">zdroj / Source: ŠÚ SR, DATAcube. </t>
  </si>
  <si>
    <t xml:space="preserve">nu3001rr </t>
  </si>
  <si>
    <t>nu3002rr</t>
  </si>
  <si>
    <r>
      <t xml:space="preserve">T 9-2. Regionálna hrubá pridaná hodnota podľa ekonomických činností </t>
    </r>
    <r>
      <rPr>
        <b/>
        <vertAlign val="superscript"/>
        <sz val="10"/>
        <color indexed="8"/>
        <rFont val="Arial Narrow"/>
        <family val="2"/>
        <charset val="238"/>
      </rPr>
      <t>1)</t>
    </r>
  </si>
  <si>
    <r>
      <t xml:space="preserve">           Regional gross value added by economic activities </t>
    </r>
    <r>
      <rPr>
        <b/>
        <i/>
        <vertAlign val="superscript"/>
        <sz val="10"/>
        <color indexed="8"/>
        <rFont val="Arial Narrow"/>
        <family val="2"/>
        <charset val="238"/>
      </rPr>
      <t>1)</t>
    </r>
  </si>
  <si>
    <t>mil. EUR, bežné ceny</t>
  </si>
  <si>
    <t>EUR million, current prices</t>
  </si>
  <si>
    <r>
      <t xml:space="preserve">Rok
</t>
    </r>
    <r>
      <rPr>
        <i/>
        <sz val="8"/>
        <rFont val="Arial Narrow"/>
        <family val="2"/>
        <charset val="238"/>
      </rPr>
      <t>Year</t>
    </r>
  </si>
  <si>
    <r>
      <t xml:space="preserve">Hrubá pridaná hodnota spolu
</t>
    </r>
    <r>
      <rPr>
        <i/>
        <sz val="8"/>
        <rFont val="Arial Narrow"/>
        <family val="2"/>
        <charset val="238"/>
      </rPr>
      <t>Gross value added in total</t>
    </r>
  </si>
  <si>
    <r>
      <t xml:space="preserve">z toho podľa ekonomických činností SK NACE Rev.2 / </t>
    </r>
    <r>
      <rPr>
        <i/>
        <sz val="8"/>
        <color indexed="8"/>
        <rFont val="Arial Narrow"/>
        <family val="2"/>
        <charset val="238"/>
      </rPr>
      <t>Of which: by economic activities of SK NACE Rev.2</t>
    </r>
  </si>
  <si>
    <r>
      <t xml:space="preserve"> poľnohospod., lesníctvo, rybolov
 </t>
    </r>
    <r>
      <rPr>
        <i/>
        <sz val="8"/>
        <rFont val="Arial Narrow"/>
        <family val="2"/>
        <charset val="238"/>
      </rPr>
      <t>Agriculture, forestry, fishing</t>
    </r>
  </si>
  <si>
    <r>
      <t xml:space="preserve"> stavebníctvo
 </t>
    </r>
    <r>
      <rPr>
        <i/>
        <sz val="8"/>
        <rFont val="Arial Narrow"/>
        <family val="2"/>
        <charset val="238"/>
      </rPr>
      <t>Construction</t>
    </r>
  </si>
  <si>
    <r>
      <t xml:space="preserve"> obchod, doprava, ubyt., strav.
 </t>
    </r>
    <r>
      <rPr>
        <i/>
        <sz val="8"/>
        <rFont val="Arial Narrow"/>
        <family val="2"/>
        <charset val="238"/>
      </rPr>
      <t>Trade,transport, accom., food serv.</t>
    </r>
  </si>
  <si>
    <r>
      <t xml:space="preserve"> informácie a komunikácia
 </t>
    </r>
    <r>
      <rPr>
        <i/>
        <sz val="8"/>
        <rFont val="Arial Narrow"/>
        <family val="2"/>
        <charset val="238"/>
      </rPr>
      <t>Information, communication</t>
    </r>
  </si>
  <si>
    <r>
      <t xml:space="preserve"> finančné a poisťovacie činnosti
 </t>
    </r>
    <r>
      <rPr>
        <i/>
        <sz val="8"/>
        <rFont val="Arial Narrow"/>
        <family val="2"/>
        <charset val="238"/>
      </rPr>
      <t>Financial, insurance activities</t>
    </r>
  </si>
  <si>
    <r>
      <t xml:space="preserve"> činnosti v oblasti nehnuteľností
 </t>
    </r>
    <r>
      <rPr>
        <i/>
        <sz val="8"/>
        <rFont val="Arial Narrow"/>
        <family val="2"/>
        <charset val="238"/>
      </rPr>
      <t>Real estate activities</t>
    </r>
  </si>
  <si>
    <r>
      <t xml:space="preserve"> vedecké a technické čin., administr.
 </t>
    </r>
    <r>
      <rPr>
        <i/>
        <sz val="8"/>
        <rFont val="Arial Narrow"/>
        <family val="2"/>
        <charset val="238"/>
      </rPr>
      <t>Profession., techn. activ., administr.</t>
    </r>
  </si>
  <si>
    <r>
      <t xml:space="preserve"> verej. správa, vzdeláv., zdravot.
 </t>
    </r>
    <r>
      <rPr>
        <i/>
        <sz val="8"/>
        <rFont val="Arial Narrow"/>
        <family val="2"/>
        <charset val="238"/>
      </rPr>
      <t>Public admin., education, health</t>
    </r>
  </si>
  <si>
    <r>
      <t xml:space="preserve"> umenie, zábava, domác., ostat.čin.
 </t>
    </r>
    <r>
      <rPr>
        <i/>
        <sz val="8"/>
        <rFont val="Arial Narrow"/>
        <family val="2"/>
        <charset val="238"/>
      </rPr>
      <t>Arts, recreation,other activities</t>
    </r>
  </si>
  <si>
    <r>
      <t xml:space="preserve"> priemysel spolu
 </t>
    </r>
    <r>
      <rPr>
        <i/>
        <sz val="8"/>
        <rFont val="Arial Narrow"/>
        <family val="2"/>
        <charset val="238"/>
      </rPr>
      <t>Industry in total</t>
    </r>
  </si>
  <si>
    <r>
      <t xml:space="preserve"> priemyselná výroba
 </t>
    </r>
    <r>
      <rPr>
        <i/>
        <sz val="8"/>
        <rFont val="Arial Narrow"/>
        <family val="2"/>
        <charset val="238"/>
      </rPr>
      <t>Manufacturing</t>
    </r>
  </si>
  <si>
    <t>A</t>
  </si>
  <si>
    <t>B,C,D,E</t>
  </si>
  <si>
    <t>C</t>
  </si>
  <si>
    <t>F</t>
  </si>
  <si>
    <t>G,H,I</t>
  </si>
  <si>
    <t>J</t>
  </si>
  <si>
    <t>K</t>
  </si>
  <si>
    <t>L</t>
  </si>
  <si>
    <t>M,N</t>
  </si>
  <si>
    <t>O,P,Q</t>
  </si>
  <si>
    <t>R,S,T,U</t>
  </si>
  <si>
    <t>nu3007rr</t>
  </si>
  <si>
    <r>
      <t>T 9-3. Tvorba hrubého fixného kapitálu podľa ekonomických</t>
    </r>
    <r>
      <rPr>
        <b/>
        <sz val="10"/>
        <color indexed="8"/>
        <rFont val="Arial Narrow"/>
        <family val="2"/>
        <charset val="238"/>
      </rPr>
      <t xml:space="preserve"> činností </t>
    </r>
  </si>
  <si>
    <r>
      <t xml:space="preserve">          Gross fixed capital formation by economic</t>
    </r>
    <r>
      <rPr>
        <b/>
        <i/>
        <sz val="10"/>
        <color indexed="8"/>
        <rFont val="Arial Narrow"/>
        <family val="2"/>
        <charset val="238"/>
      </rPr>
      <t xml:space="preserve"> activities</t>
    </r>
  </si>
  <si>
    <r>
      <t xml:space="preserve">Hrubý fixný kapitál spolu </t>
    </r>
    <r>
      <rPr>
        <vertAlign val="superscript"/>
        <sz val="8"/>
        <rFont val="Arial Narrow"/>
        <family val="2"/>
        <charset val="238"/>
      </rPr>
      <t>1)</t>
    </r>
    <r>
      <rPr>
        <sz val="8"/>
        <rFont val="Arial Narrow"/>
        <family val="2"/>
      </rPr>
      <t xml:space="preserve">
</t>
    </r>
    <r>
      <rPr>
        <i/>
        <sz val="8"/>
        <rFont val="Arial Narrow"/>
        <family val="2"/>
        <charset val="238"/>
      </rPr>
      <t xml:space="preserve">Gross fixed capital in total </t>
    </r>
    <r>
      <rPr>
        <i/>
        <vertAlign val="superscript"/>
        <sz val="8"/>
        <rFont val="Arial Narrow"/>
        <family val="2"/>
        <charset val="238"/>
      </rPr>
      <t>1)</t>
    </r>
  </si>
  <si>
    <t>nu3008rr</t>
  </si>
  <si>
    <t>T 9-4. Celková zamestnanosť v hospodárstve SR podľa ekonomických činností</t>
  </si>
  <si>
    <t xml:space="preserve">           Employment in the economy of the SR by economic activities</t>
  </si>
  <si>
    <t>osoby</t>
  </si>
  <si>
    <t>Persons</t>
  </si>
  <si>
    <r>
      <t xml:space="preserve">Celková zamestnanosť spolu
</t>
    </r>
    <r>
      <rPr>
        <i/>
        <sz val="8"/>
        <rFont val="Arial Narrow"/>
        <family val="2"/>
        <charset val="238"/>
      </rPr>
      <t>Employment in total</t>
    </r>
  </si>
  <si>
    <r>
      <t xml:space="preserve">priemysel spolu
</t>
    </r>
    <r>
      <rPr>
        <i/>
        <sz val="8"/>
        <rFont val="Arial Narrow"/>
        <family val="2"/>
        <charset val="238"/>
      </rPr>
      <t>Industry in total</t>
    </r>
  </si>
  <si>
    <t>zdroj / Source: ŠÚ SR, DATAcube.</t>
  </si>
  <si>
    <t>T 9-5. Zamestnanci v hospodárstve SR podľa ekonomických činností</t>
  </si>
  <si>
    <r>
      <t xml:space="preserve"> </t>
    </r>
    <r>
      <rPr>
        <b/>
        <i/>
        <sz val="10"/>
        <color indexed="8"/>
        <rFont val="Arial Narrow"/>
        <family val="2"/>
        <charset val="238"/>
      </rPr>
      <t xml:space="preserve">          Employees in the economy of the SR by economic activities</t>
    </r>
  </si>
  <si>
    <r>
      <t xml:space="preserve">Zamestnanci spolu
</t>
    </r>
    <r>
      <rPr>
        <i/>
        <sz val="8"/>
        <rFont val="Arial Narrow"/>
        <family val="2"/>
        <charset val="238"/>
      </rPr>
      <t>Employees in total</t>
    </r>
  </si>
  <si>
    <r>
      <t xml:space="preserve">T 9-6. Účet rozdelenia prvotných dôchodkov domácností </t>
    </r>
    <r>
      <rPr>
        <b/>
        <vertAlign val="superscript"/>
        <sz val="10"/>
        <color indexed="8"/>
        <rFont val="Arial Narrow"/>
        <family val="2"/>
        <charset val="238"/>
      </rPr>
      <t>1)</t>
    </r>
  </si>
  <si>
    <r>
      <t xml:space="preserve">           Allocation of primary income account of households </t>
    </r>
    <r>
      <rPr>
        <b/>
        <i/>
        <vertAlign val="superscript"/>
        <sz val="10"/>
        <color indexed="8"/>
        <rFont val="Arial Narrow"/>
        <family val="2"/>
        <charset val="238"/>
      </rPr>
      <t>1)</t>
    </r>
  </si>
  <si>
    <t>mil. EUR</t>
  </si>
  <si>
    <t>EUR million</t>
  </si>
  <si>
    <r>
      <t xml:space="preserve">Zdroje
</t>
    </r>
    <r>
      <rPr>
        <i/>
        <sz val="8"/>
        <color indexed="8"/>
        <rFont val="Arial Narrow"/>
        <family val="2"/>
      </rPr>
      <t>Resources</t>
    </r>
  </si>
  <si>
    <r>
      <t xml:space="preserve">Použitie
</t>
    </r>
    <r>
      <rPr>
        <i/>
        <sz val="8"/>
        <color indexed="8"/>
        <rFont val="Arial Narrow"/>
        <family val="2"/>
      </rPr>
      <t>Uses</t>
    </r>
  </si>
  <si>
    <t>prevádzkový prebytok a zmiešané dôchodky, čisté</t>
  </si>
  <si>
    <t>odmeny zamestnancov</t>
  </si>
  <si>
    <t>dôchodky 
z majetku</t>
  </si>
  <si>
    <t>saldo prvotných dôchodkov, čisté</t>
  </si>
  <si>
    <t>Operating surplus and mixed income, net</t>
  </si>
  <si>
    <t>Compensation of employees</t>
  </si>
  <si>
    <t>Property 
income</t>
  </si>
  <si>
    <t>Balance of primary income, net</t>
  </si>
  <si>
    <t>2016</t>
  </si>
  <si>
    <t>2017</t>
  </si>
  <si>
    <t>2018</t>
  </si>
  <si>
    <t>nu3005rr</t>
  </si>
  <si>
    <t>skuska</t>
  </si>
  <si>
    <r>
      <t xml:space="preserve">T 9-7. Účet druhotného rozdelenia dôchodkov domácností </t>
    </r>
    <r>
      <rPr>
        <b/>
        <vertAlign val="superscript"/>
        <sz val="10"/>
        <color indexed="8"/>
        <rFont val="Arial Narrow"/>
        <family val="2"/>
        <charset val="238"/>
      </rPr>
      <t>1)</t>
    </r>
  </si>
  <si>
    <r>
      <t xml:space="preserve">          Secondary distribution of income account of households</t>
    </r>
    <r>
      <rPr>
        <b/>
        <i/>
        <vertAlign val="superscript"/>
        <sz val="10"/>
        <color indexed="8"/>
        <rFont val="Arial Narrow"/>
        <family val="2"/>
        <charset val="238"/>
      </rPr>
      <t xml:space="preserve"> 1)</t>
    </r>
  </si>
  <si>
    <t>čisté sociálne príspevky</t>
  </si>
  <si>
    <t>sociálne dávky okrem naturál. sociál. transferov</t>
  </si>
  <si>
    <t>ostatné bežné transfery</t>
  </si>
  <si>
    <t>bežné dane 
z dôchodkov, majetku a pod.</t>
  </si>
  <si>
    <t>čisté  sociálne príspevky</t>
  </si>
  <si>
    <t>sociálne dávky okrem naturálnych sociál. transferov</t>
  </si>
  <si>
    <t>disponibil. dôchodky net</t>
  </si>
  <si>
    <t>Net social contribut.</t>
  </si>
  <si>
    <t>Social benefits other than social benefits  in kind</t>
  </si>
  <si>
    <t>Other current transfers</t>
  </si>
  <si>
    <t>Current taxes on income, wealth, etc.</t>
  </si>
  <si>
    <t>Disposable income, net</t>
  </si>
  <si>
    <t>nu3006rr</t>
  </si>
  <si>
    <t>2019</t>
  </si>
  <si>
    <t>2020</t>
  </si>
  <si>
    <t>2021</t>
  </si>
  <si>
    <t>2022</t>
  </si>
  <si>
    <t>Kapitola</t>
  </si>
  <si>
    <t>Chapter</t>
  </si>
  <si>
    <t xml:space="preserve">REGIONÁLNE ÚČTY </t>
  </si>
  <si>
    <t>T 9-1.</t>
  </si>
  <si>
    <t xml:space="preserve">Regionálny hrubý domáci produkt  </t>
  </si>
  <si>
    <t>Regional gross domestic product</t>
  </si>
  <si>
    <t xml:space="preserve">T 9-2. </t>
  </si>
  <si>
    <t xml:space="preserve">Regionálna hrubá pridaná hodnota podľa ekonomických činností  </t>
  </si>
  <si>
    <t>Regional gross value added by economic activities</t>
  </si>
  <si>
    <t>T 9-3.</t>
  </si>
  <si>
    <t xml:space="preserve">Tvorba hrubého fixného kapitálu podľa ekonomických činností  </t>
  </si>
  <si>
    <t>Gross fixed capital formation by economic activities</t>
  </si>
  <si>
    <t xml:space="preserve">T 9-4. </t>
  </si>
  <si>
    <t xml:space="preserve">Celková zamestnanosť v hospodárstve SR podľa ekonomických činností  </t>
  </si>
  <si>
    <t xml:space="preserve">Employment in the economy of the SR by economic activities </t>
  </si>
  <si>
    <t>T 9-5.</t>
  </si>
  <si>
    <t xml:space="preserve">Zamestnanci v hospodárstve SR podľa ekonomických činností  </t>
  </si>
  <si>
    <t>Employees in the economy of the SR by economic activities</t>
  </si>
  <si>
    <t>T 9-6.</t>
  </si>
  <si>
    <t xml:space="preserve">Účet rozdelenia prvotných dôchodkov domácností  </t>
  </si>
  <si>
    <t>Allocation of primary income account of households</t>
  </si>
  <si>
    <t>T 9-7.</t>
  </si>
  <si>
    <t xml:space="preserve">Účet druhotného rozdelenia dôchodkov domácností </t>
  </si>
  <si>
    <t>Secondary distribution of income account of households</t>
  </si>
  <si>
    <r>
      <t xml:space="preserve">SR spolu / </t>
    </r>
    <r>
      <rPr>
        <b/>
        <i/>
        <sz val="8"/>
        <rFont val="Arial Narrow"/>
        <family val="2"/>
        <charset val="238"/>
      </rPr>
      <t>SR in total</t>
    </r>
  </si>
  <si>
    <r>
      <rPr>
        <sz val="8"/>
        <rFont val="Arial Narrow"/>
        <family val="2"/>
        <charset val="238"/>
      </rPr>
      <t>zdroj</t>
    </r>
    <r>
      <rPr>
        <i/>
        <sz val="8"/>
        <rFont val="Arial Narrow"/>
        <family val="2"/>
        <charset val="238"/>
      </rPr>
      <t xml:space="preserve"> / Source: ŠÚ SR, DATAcube. </t>
    </r>
  </si>
  <si>
    <r>
      <t xml:space="preserve">zdroj / </t>
    </r>
    <r>
      <rPr>
        <i/>
        <sz val="8"/>
        <rFont val="Arial Narrow"/>
        <family val="2"/>
        <charset val="238"/>
      </rPr>
      <t>Source</t>
    </r>
    <r>
      <rPr>
        <sz val="8"/>
        <rFont val="Arial Narrow"/>
        <family val="2"/>
        <charset val="238"/>
      </rPr>
      <t xml:space="preserve">: ŠÚ SR, DATAcube. </t>
    </r>
  </si>
  <si>
    <r>
      <t xml:space="preserve">zdroj / </t>
    </r>
    <r>
      <rPr>
        <i/>
        <sz val="8"/>
        <rFont val="Arial Narrow"/>
        <family val="2"/>
        <charset val="238"/>
      </rPr>
      <t>Source:</t>
    </r>
    <r>
      <rPr>
        <sz val="8"/>
        <rFont val="Arial Narrow"/>
        <family val="2"/>
        <charset val="238"/>
      </rPr>
      <t xml:space="preserve"> ŠÚ SR, DATAcube.</t>
    </r>
  </si>
  <si>
    <r>
      <t xml:space="preserve">zdroj / </t>
    </r>
    <r>
      <rPr>
        <i/>
        <sz val="8"/>
        <rFont val="Arial Narrow"/>
        <family val="2"/>
        <charset val="238"/>
      </rPr>
      <t>Source:</t>
    </r>
    <r>
      <rPr>
        <sz val="8"/>
        <rFont val="Arial Narrow"/>
        <family val="2"/>
      </rPr>
      <t xml:space="preserve"> ŠÚ SR, DATAcube.</t>
    </r>
  </si>
  <si>
    <t>Obsah</t>
  </si>
  <si>
    <t>Contents</t>
  </si>
  <si>
    <t xml:space="preserve"> </t>
  </si>
  <si>
    <r>
      <t xml:space="preserve">Obsah / </t>
    </r>
    <r>
      <rPr>
        <i/>
        <u/>
        <sz val="10"/>
        <color indexed="12"/>
        <rFont val="Arial CE"/>
        <charset val="238"/>
      </rPr>
      <t>Contents</t>
    </r>
  </si>
  <si>
    <r>
      <t>Obsah /</t>
    </r>
    <r>
      <rPr>
        <i/>
        <u/>
        <sz val="10"/>
        <color indexed="12"/>
        <rFont val="Arial CE"/>
        <charset val="238"/>
      </rPr>
      <t xml:space="preserve"> Contents</t>
    </r>
  </si>
  <si>
    <t>SLOVENSKÁ REPUBLIKA - REGIONÁLNE ÚDAJE 2022</t>
  </si>
  <si>
    <t>SLOVAK REPUBLIC - REGIONAL DATA 2022</t>
  </si>
  <si>
    <r>
      <t xml:space="preserve">v tom /
</t>
    </r>
    <r>
      <rPr>
        <i/>
        <sz val="8"/>
        <color indexed="8"/>
        <rFont val="Arial Narrow"/>
        <family val="2"/>
        <charset val="238"/>
      </rPr>
      <t>Of which:</t>
    </r>
  </si>
  <si>
    <r>
      <t xml:space="preserve">SR / oblasť / kraj 
</t>
    </r>
    <r>
      <rPr>
        <i/>
        <sz val="8"/>
        <rFont val="Arial Narrow"/>
        <family val="2"/>
        <charset val="238"/>
      </rPr>
      <t xml:space="preserve">SR / Area / Region
</t>
    </r>
  </si>
  <si>
    <r>
      <t>1)</t>
    </r>
    <r>
      <rPr>
        <sz val="8"/>
        <rFont val="Arial Narrow"/>
        <family val="2"/>
      </rPr>
      <t xml:space="preserve"> 2021 - predbežné údaje /</t>
    </r>
    <r>
      <rPr>
        <i/>
        <sz val="8"/>
        <rFont val="Arial Narrow"/>
        <family val="2"/>
      </rPr>
      <t xml:space="preserve"> preliminary data</t>
    </r>
  </si>
  <si>
    <t>nu3804rr</t>
  </si>
  <si>
    <t>2 321 049</t>
  </si>
  <si>
    <t>72 513</t>
  </si>
  <si>
    <t>556 129</t>
  </si>
  <si>
    <t>508 899</t>
  </si>
  <si>
    <t>165 833</t>
  </si>
  <si>
    <t>610 744</t>
  </si>
  <si>
    <t>64 219</t>
  </si>
  <si>
    <t>46 394</t>
  </si>
  <si>
    <t>25 353</t>
  </si>
  <si>
    <t>239 236</t>
  </si>
  <si>
    <t>469 082</t>
  </si>
  <si>
    <t>71 546</t>
  </si>
  <si>
    <t>2 372 256</t>
  </si>
  <si>
    <t>72 300</t>
  </si>
  <si>
    <t>576 299</t>
  </si>
  <si>
    <t>528 786</t>
  </si>
  <si>
    <t>169 705</t>
  </si>
  <si>
    <t>621 575</t>
  </si>
  <si>
    <t>67 073</t>
  </si>
  <si>
    <t>45 929</t>
  </si>
  <si>
    <t>27 310</t>
  </si>
  <si>
    <t>242 185</t>
  </si>
  <si>
    <t>474 577</t>
  </si>
  <si>
    <t>75 303</t>
  </si>
  <si>
    <t>2 419 902</t>
  </si>
  <si>
    <t>72 170</t>
  </si>
  <si>
    <t>586 397</t>
  </si>
  <si>
    <t>537 824</t>
  </si>
  <si>
    <t>173 652</t>
  </si>
  <si>
    <t>632 792</t>
  </si>
  <si>
    <t>70 951</t>
  </si>
  <si>
    <t>46 578</t>
  </si>
  <si>
    <t>28 901</t>
  </si>
  <si>
    <t>253 540</t>
  </si>
  <si>
    <t>478 823</t>
  </si>
  <si>
    <t>76 098</t>
  </si>
  <si>
    <t>2 445 190</t>
  </si>
  <si>
    <t>72 229</t>
  </si>
  <si>
    <t>586 835</t>
  </si>
  <si>
    <t>538 649</t>
  </si>
  <si>
    <t>182 737</t>
  </si>
  <si>
    <t>634 930</t>
  </si>
  <si>
    <t>73 022</t>
  </si>
  <si>
    <t>46 923</t>
  </si>
  <si>
    <t>28 541</t>
  </si>
  <si>
    <t>255 810</t>
  </si>
  <si>
    <t>487 123</t>
  </si>
  <si>
    <t>77 040</t>
  </si>
  <si>
    <t>2 399 070</t>
  </si>
  <si>
    <t>70 374</t>
  </si>
  <si>
    <t>563 060</t>
  </si>
  <si>
    <t>515 711</t>
  </si>
  <si>
    <t>181 380</t>
  </si>
  <si>
    <t>616 632</t>
  </si>
  <si>
    <t>74 955</t>
  </si>
  <si>
    <t>45 691</t>
  </si>
  <si>
    <t>28 290</t>
  </si>
  <si>
    <t>253 896</t>
  </si>
  <si>
    <t>490 831</t>
  </si>
  <si>
    <t>73 961</t>
  </si>
  <si>
    <t>451 032</t>
  </si>
  <si>
    <t>4 586</t>
  </si>
  <si>
    <t>61 853</t>
  </si>
  <si>
    <t>54 670</t>
  </si>
  <si>
    <t>20 601</t>
  </si>
  <si>
    <t>126 865</t>
  </si>
  <si>
    <t>18 166</t>
  </si>
  <si>
    <t>20 171</t>
  </si>
  <si>
    <t>12 703</t>
  </si>
  <si>
    <t>85 012</t>
  </si>
  <si>
    <t>83 441</t>
  </si>
  <si>
    <t>17 634</t>
  </si>
  <si>
    <t>460 301</t>
  </si>
  <si>
    <t>4 579</t>
  </si>
  <si>
    <t>66 290</t>
  </si>
  <si>
    <t>59 032</t>
  </si>
  <si>
    <t>20 571</t>
  </si>
  <si>
    <t>127 856</t>
  </si>
  <si>
    <t>19 042</t>
  </si>
  <si>
    <t>19 814</t>
  </si>
  <si>
    <t>13 532</t>
  </si>
  <si>
    <t>85 617</t>
  </si>
  <si>
    <t>84 823</t>
  </si>
  <si>
    <t>18 177</t>
  </si>
  <si>
    <t>469 815</t>
  </si>
  <si>
    <t>4 731</t>
  </si>
  <si>
    <t>67 706</t>
  </si>
  <si>
    <t>60 494</t>
  </si>
  <si>
    <t>20 360</t>
  </si>
  <si>
    <t>128 640</t>
  </si>
  <si>
    <t>20 118</t>
  </si>
  <si>
    <t>20 044</t>
  </si>
  <si>
    <t>14 097</t>
  </si>
  <si>
    <t>90 374</t>
  </si>
  <si>
    <t>85 424</t>
  </si>
  <si>
    <t>18 321</t>
  </si>
  <si>
    <t>467 883</t>
  </si>
  <si>
    <t>4 795</t>
  </si>
  <si>
    <t>66 157</t>
  </si>
  <si>
    <t>59 440</t>
  </si>
  <si>
    <t>20 244</t>
  </si>
  <si>
    <t>127 995</t>
  </si>
  <si>
    <t>20 415</t>
  </si>
  <si>
    <t>18 977</t>
  </si>
  <si>
    <t>13 541</t>
  </si>
  <si>
    <t>89 630</t>
  </si>
  <si>
    <t>87 689</t>
  </si>
  <si>
    <t>18 440</t>
  </si>
  <si>
    <t>462 258</t>
  </si>
  <si>
    <t>4 677</t>
  </si>
  <si>
    <t>62 910</t>
  </si>
  <si>
    <t>56 187</t>
  </si>
  <si>
    <t>19 062</t>
  </si>
  <si>
    <t>125 702</t>
  </si>
  <si>
    <t>20 879</t>
  </si>
  <si>
    <t>18 219</t>
  </si>
  <si>
    <t>13 918</t>
  </si>
  <si>
    <t>89 105</t>
  </si>
  <si>
    <t>90 416</t>
  </si>
  <si>
    <t>17 370</t>
  </si>
  <si>
    <t>781 565</t>
  </si>
  <si>
    <t>27 348</t>
  </si>
  <si>
    <t>230 737</t>
  </si>
  <si>
    <t>211 435</t>
  </si>
  <si>
    <t>57 458</t>
  </si>
  <si>
    <t>209 758</t>
  </si>
  <si>
    <t>17 074</t>
  </si>
  <si>
    <t>9 251</t>
  </si>
  <si>
    <t>5 415</t>
  </si>
  <si>
    <t>68 872</t>
  </si>
  <si>
    <t>134 243</t>
  </si>
  <si>
    <t>21 409</t>
  </si>
  <si>
    <t>795 624</t>
  </si>
  <si>
    <t>26 782</t>
  </si>
  <si>
    <t>238 608</t>
  </si>
  <si>
    <t>219 485</t>
  </si>
  <si>
    <t>58 254</t>
  </si>
  <si>
    <t>210 905</t>
  </si>
  <si>
    <t>18 108</t>
  </si>
  <si>
    <t>9 067</t>
  </si>
  <si>
    <t>5 971</t>
  </si>
  <si>
    <t>69 708</t>
  </si>
  <si>
    <t>135 642</t>
  </si>
  <si>
    <t>22 579</t>
  </si>
  <si>
    <t>808 590</t>
  </si>
  <si>
    <t>26 300</t>
  </si>
  <si>
    <t>241 739</t>
  </si>
  <si>
    <t>222 918</t>
  </si>
  <si>
    <t>59 302</t>
  </si>
  <si>
    <t>215 964</t>
  </si>
  <si>
    <t>19 670</t>
  </si>
  <si>
    <t>9 437</t>
  </si>
  <si>
    <t>6 085</t>
  </si>
  <si>
    <t>71 518</t>
  </si>
  <si>
    <t>135 880</t>
  </si>
  <si>
    <t>22 695</t>
  </si>
  <si>
    <t>818 519</t>
  </si>
  <si>
    <t>25 907</t>
  </si>
  <si>
    <t>242 087</t>
  </si>
  <si>
    <t>223 533</t>
  </si>
  <si>
    <t>61 947</t>
  </si>
  <si>
    <t>218 721</t>
  </si>
  <si>
    <t>20 518</t>
  </si>
  <si>
    <t>9 885</t>
  </si>
  <si>
    <t>6 346</t>
  </si>
  <si>
    <t>71 934</t>
  </si>
  <si>
    <t>138 229</t>
  </si>
  <si>
    <t>22 945</t>
  </si>
  <si>
    <t>797 844</t>
  </si>
  <si>
    <t>25 271</t>
  </si>
  <si>
    <t>232 119</t>
  </si>
  <si>
    <t>214 039</t>
  </si>
  <si>
    <t>60 771</t>
  </si>
  <si>
    <t>211 277</t>
  </si>
  <si>
    <t>20 521</t>
  </si>
  <si>
    <t>9 730</t>
  </si>
  <si>
    <t>5 921</t>
  </si>
  <si>
    <t>71 412</t>
  </si>
  <si>
    <t>138 830</t>
  </si>
  <si>
    <t>21 992</t>
  </si>
  <si>
    <t>235 651</t>
  </si>
  <si>
    <t>6 922</t>
  </si>
  <si>
    <t>63 715</t>
  </si>
  <si>
    <t>58 246</t>
  </si>
  <si>
    <t>18 742</t>
  </si>
  <si>
    <t>64 124</t>
  </si>
  <si>
    <t>5 646</t>
  </si>
  <si>
    <t>2 805</t>
  </si>
  <si>
    <t>1 206</t>
  </si>
  <si>
    <t>25 176</t>
  </si>
  <si>
    <t>40 637</t>
  </si>
  <si>
    <t>6 678</t>
  </si>
  <si>
    <t>236 838</t>
  </si>
  <si>
    <t>6 836</t>
  </si>
  <si>
    <t>65 411</t>
  </si>
  <si>
    <t>59 964</t>
  </si>
  <si>
    <t>18 976</t>
  </si>
  <si>
    <t>62 954</t>
  </si>
  <si>
    <t>5 703</t>
  </si>
  <si>
    <t>2 728</t>
  </si>
  <si>
    <t>1 327</t>
  </si>
  <si>
    <t>24 735</t>
  </si>
  <si>
    <t>41 137</t>
  </si>
  <si>
    <t>7 031</t>
  </si>
  <si>
    <t>242 351</t>
  </si>
  <si>
    <t>6 568</t>
  </si>
  <si>
    <t>66 015</t>
  </si>
  <si>
    <t>60 679</t>
  </si>
  <si>
    <t>19 114</t>
  </si>
  <si>
    <t>66 752</t>
  </si>
  <si>
    <t>6 148</t>
  </si>
  <si>
    <t>2 772</t>
  </si>
  <si>
    <t>1 274</t>
  </si>
  <si>
    <t>25 212</t>
  </si>
  <si>
    <t>41 244</t>
  </si>
  <si>
    <t>7 252</t>
  </si>
  <si>
    <t>245 929</t>
  </si>
  <si>
    <t>6 443</t>
  </si>
  <si>
    <t>66 221</t>
  </si>
  <si>
    <t>60 853</t>
  </si>
  <si>
    <t>19 776</t>
  </si>
  <si>
    <t>68 581</t>
  </si>
  <si>
    <t>6 241</t>
  </si>
  <si>
    <t>2 862</t>
  </si>
  <si>
    <t>1 317</t>
  </si>
  <si>
    <t>25 399</t>
  </si>
  <si>
    <t>41 825</t>
  </si>
  <si>
    <t>7 264</t>
  </si>
  <si>
    <t>241 239</t>
  </si>
  <si>
    <t>6 397</t>
  </si>
  <si>
    <t>63 074</t>
  </si>
  <si>
    <t>57 827</t>
  </si>
  <si>
    <t>19 140</t>
  </si>
  <si>
    <t>67 246</t>
  </si>
  <si>
    <t>6 484</t>
  </si>
  <si>
    <t>2 740</t>
  </si>
  <si>
    <t>1 245</t>
  </si>
  <si>
    <t>25 965</t>
  </si>
  <si>
    <t>41 800</t>
  </si>
  <si>
    <t>7 148</t>
  </si>
  <si>
    <t>262 411</t>
  </si>
  <si>
    <t>7 039</t>
  </si>
  <si>
    <t>90 757</t>
  </si>
  <si>
    <t>83 091</t>
  </si>
  <si>
    <t>17 861</t>
  </si>
  <si>
    <t>66 780</t>
  </si>
  <si>
    <t>4 809</t>
  </si>
  <si>
    <t>3 091</t>
  </si>
  <si>
    <t>2 229</t>
  </si>
  <si>
    <t>21 016</t>
  </si>
  <si>
    <t>42 152</t>
  </si>
  <si>
    <t>6 677</t>
  </si>
  <si>
    <t>266 701</t>
  </si>
  <si>
    <t>7 046</t>
  </si>
  <si>
    <t>93 149</t>
  </si>
  <si>
    <t>85 579</t>
  </si>
  <si>
    <t>17 836</t>
  </si>
  <si>
    <t>67 899</t>
  </si>
  <si>
    <t>5 009</t>
  </si>
  <si>
    <t>3 009</t>
  </si>
  <si>
    <t>2 547</t>
  </si>
  <si>
    <t>21 029</t>
  </si>
  <si>
    <t>42 198</t>
  </si>
  <si>
    <t>6 979</t>
  </si>
  <si>
    <t>270 659</t>
  </si>
  <si>
    <t>6 941</t>
  </si>
  <si>
    <t>95 409</t>
  </si>
  <si>
    <t>88 248</t>
  </si>
  <si>
    <t>18 265</t>
  </si>
  <si>
    <t>68 562</t>
  </si>
  <si>
    <t>5 713</t>
  </si>
  <si>
    <t>3 152</t>
  </si>
  <si>
    <t>2 567</t>
  </si>
  <si>
    <t>20 778</t>
  </si>
  <si>
    <t>42 241</t>
  </si>
  <si>
    <t>272 771</t>
  </si>
  <si>
    <t>6 824</t>
  </si>
  <si>
    <t>95 776</t>
  </si>
  <si>
    <t>88 976</t>
  </si>
  <si>
    <t>19 458</t>
  </si>
  <si>
    <t>68 592</t>
  </si>
  <si>
    <t>5 996</t>
  </si>
  <si>
    <t>3 276</t>
  </si>
  <si>
    <t>2 720</t>
  </si>
  <si>
    <t>19 923</t>
  </si>
  <si>
    <t>42 872</t>
  </si>
  <si>
    <t>7 334</t>
  </si>
  <si>
    <t>262 907</t>
  </si>
  <si>
    <t>6 415</t>
  </si>
  <si>
    <t>92 220</t>
  </si>
  <si>
    <t>85 587</t>
  </si>
  <si>
    <t>19 271</t>
  </si>
  <si>
    <t>64 455</t>
  </si>
  <si>
    <t>5 942</t>
  </si>
  <si>
    <t>3 241</t>
  </si>
  <si>
    <t>2 573</t>
  </si>
  <si>
    <t>18 756</t>
  </si>
  <si>
    <t>43 156</t>
  </si>
  <si>
    <t>6 878</t>
  </si>
  <si>
    <t>283 503</t>
  </si>
  <si>
    <t>13 387</t>
  </si>
  <si>
    <t>76 265</t>
  </si>
  <si>
    <t>70 098</t>
  </si>
  <si>
    <t>20 855</t>
  </si>
  <si>
    <t>78 854</t>
  </si>
  <si>
    <t>6 619</t>
  </si>
  <si>
    <t>3 355</t>
  </si>
  <si>
    <t>1 980</t>
  </si>
  <si>
    <t>22 680</t>
  </si>
  <si>
    <t>51 454</t>
  </si>
  <si>
    <t>8 054</t>
  </si>
  <si>
    <t>292 085</t>
  </si>
  <si>
    <t>12 900</t>
  </si>
  <si>
    <t>80 048</t>
  </si>
  <si>
    <t>73 942</t>
  </si>
  <si>
    <t>21 442</t>
  </si>
  <si>
    <t>80 052</t>
  </si>
  <si>
    <t>7 396</t>
  </si>
  <si>
    <t>3 330</t>
  </si>
  <si>
    <t>2 097</t>
  </si>
  <si>
    <t>23 944</t>
  </si>
  <si>
    <t>52 307</t>
  </si>
  <si>
    <t>8 569</t>
  </si>
  <si>
    <t>295 580</t>
  </si>
  <si>
    <t>12 791</t>
  </si>
  <si>
    <t>80 315</t>
  </si>
  <si>
    <t>73 991</t>
  </si>
  <si>
    <t>21 923</t>
  </si>
  <si>
    <t>80 650</t>
  </si>
  <si>
    <t>7 809</t>
  </si>
  <si>
    <t>3 513</t>
  </si>
  <si>
    <t>2 244</t>
  </si>
  <si>
    <t>25 528</t>
  </si>
  <si>
    <t>52 395</t>
  </si>
  <si>
    <t>8 412</t>
  </si>
  <si>
    <t>299 819</t>
  </si>
  <si>
    <t>12 640</t>
  </si>
  <si>
    <t>80 090</t>
  </si>
  <si>
    <t>73 704</t>
  </si>
  <si>
    <t>22 713</t>
  </si>
  <si>
    <t>81 548</t>
  </si>
  <si>
    <t>8 281</t>
  </si>
  <si>
    <t>3 747</t>
  </si>
  <si>
    <t>2 309</t>
  </si>
  <si>
    <t>26 612</t>
  </si>
  <si>
    <t>53 532</t>
  </si>
  <si>
    <t>8 347</t>
  </si>
  <si>
    <t>293 698</t>
  </si>
  <si>
    <t>12 459</t>
  </si>
  <si>
    <t>76 825</t>
  </si>
  <si>
    <t>70 625</t>
  </si>
  <si>
    <t>22 360</t>
  </si>
  <si>
    <t>79 576</t>
  </si>
  <si>
    <t>8 095</t>
  </si>
  <si>
    <t>3 749</t>
  </si>
  <si>
    <t>2 103</t>
  </si>
  <si>
    <t>26 691</t>
  </si>
  <si>
    <t>53 874</t>
  </si>
  <si>
    <t>7 966</t>
  </si>
  <si>
    <t>542 210</t>
  </si>
  <si>
    <t>20 595</t>
  </si>
  <si>
    <t>135 556</t>
  </si>
  <si>
    <t>125 414</t>
  </si>
  <si>
    <t>44 294</t>
  </si>
  <si>
    <t>135 999</t>
  </si>
  <si>
    <t>14 100</t>
  </si>
  <si>
    <t>7 465</t>
  </si>
  <si>
    <t>3 703</t>
  </si>
  <si>
    <t>45 112</t>
  </si>
  <si>
    <t>119 875</t>
  </si>
  <si>
    <t>15 511</t>
  </si>
  <si>
    <t>553 475</t>
  </si>
  <si>
    <t>20 756</t>
  </si>
  <si>
    <t>138 999</t>
  </si>
  <si>
    <t>128 614</t>
  </si>
  <si>
    <t>45 363</t>
  </si>
  <si>
    <t>139 115</t>
  </si>
  <si>
    <t>14 388</t>
  </si>
  <si>
    <t>7 588</t>
  </si>
  <si>
    <t>3 879</t>
  </si>
  <si>
    <t>46 978</t>
  </si>
  <si>
    <t>120 154</t>
  </si>
  <si>
    <t>16 255</t>
  </si>
  <si>
    <t>567 964</t>
  </si>
  <si>
    <t>20 938</t>
  </si>
  <si>
    <t>144 977</t>
  </si>
  <si>
    <t>133 454</t>
  </si>
  <si>
    <t>46 678</t>
  </si>
  <si>
    <t>140 468</t>
  </si>
  <si>
    <t>14 941</t>
  </si>
  <si>
    <t>7 657</t>
  </si>
  <si>
    <t>4 062</t>
  </si>
  <si>
    <t>50 099</t>
  </si>
  <si>
    <t>121 458</t>
  </si>
  <si>
    <t>16 686</t>
  </si>
  <si>
    <t>574 816</t>
  </si>
  <si>
    <t>21 119</t>
  </si>
  <si>
    <t>145 661</t>
  </si>
  <si>
    <t>133 752</t>
  </si>
  <si>
    <t>50 117</t>
  </si>
  <si>
    <t>139 307</t>
  </si>
  <si>
    <t>15 357</t>
  </si>
  <si>
    <t>7 741</t>
  </si>
  <si>
    <t>4 243</t>
  </si>
  <si>
    <t>51 672</t>
  </si>
  <si>
    <t>122 685</t>
  </si>
  <si>
    <t>16 914</t>
  </si>
  <si>
    <t>565 239</t>
  </si>
  <si>
    <t>20 709</t>
  </si>
  <si>
    <t>140 049</t>
  </si>
  <si>
    <t>128 399</t>
  </si>
  <si>
    <t>50 572</t>
  </si>
  <si>
    <t>135 098</t>
  </si>
  <si>
    <t>16 241</t>
  </si>
  <si>
    <t>7 409</t>
  </si>
  <si>
    <t>4 113</t>
  </si>
  <si>
    <t>51 050</t>
  </si>
  <si>
    <t>123 587</t>
  </si>
  <si>
    <t>16 411</t>
  </si>
  <si>
    <t>300 661</t>
  </si>
  <si>
    <t>8 436</t>
  </si>
  <si>
    <t>81 511</t>
  </si>
  <si>
    <t>75 854</t>
  </si>
  <si>
    <t>27 741</t>
  </si>
  <si>
    <t>78 059</t>
  </si>
  <si>
    <t>8 706</t>
  </si>
  <si>
    <t>3 318</t>
  </si>
  <si>
    <t>1 304</t>
  </si>
  <si>
    <t>23 643</t>
  </si>
  <si>
    <t>59 130</t>
  </si>
  <si>
    <t>8 813</t>
  </si>
  <si>
    <t>307 527</t>
  </si>
  <si>
    <t>8 625</t>
  </si>
  <si>
    <t>83 493</t>
  </si>
  <si>
    <t>77 618</t>
  </si>
  <si>
    <t>28 150</t>
  </si>
  <si>
    <t>79 659</t>
  </si>
  <si>
    <t>8 849</t>
  </si>
  <si>
    <t>3 433</t>
  </si>
  <si>
    <t>1 473</t>
  </si>
  <si>
    <t>24 885</t>
  </si>
  <si>
    <t>59 704</t>
  </si>
  <si>
    <t>9 256</t>
  </si>
  <si>
    <t>314 702</t>
  </si>
  <si>
    <t>8 730</t>
  </si>
  <si>
    <t>87 288</t>
  </si>
  <si>
    <t>81 226</t>
  </si>
  <si>
    <t>28 711</t>
  </si>
  <si>
    <t>80 065</t>
  </si>
  <si>
    <t>9 234</t>
  </si>
  <si>
    <t>3 574</t>
  </si>
  <si>
    <t>1 478</t>
  </si>
  <si>
    <t>25 944</t>
  </si>
  <si>
    <t>60 316</t>
  </si>
  <si>
    <t>9 362</t>
  </si>
  <si>
    <t>320 355</t>
  </si>
  <si>
    <t>8 967</t>
  </si>
  <si>
    <t>87 135</t>
  </si>
  <si>
    <t>80 833</t>
  </si>
  <si>
    <t>30 750</t>
  </si>
  <si>
    <t>80 782</t>
  </si>
  <si>
    <t>9 544</t>
  </si>
  <si>
    <t>3 540</t>
  </si>
  <si>
    <t>1 589</t>
  </si>
  <si>
    <t>26 958</t>
  </si>
  <si>
    <t>61 784</t>
  </si>
  <si>
    <t>9 306</t>
  </si>
  <si>
    <t>314 673</t>
  </si>
  <si>
    <t>8 616</t>
  </si>
  <si>
    <t>83 534</t>
  </si>
  <si>
    <t>77 344</t>
  </si>
  <si>
    <t>31 316</t>
  </si>
  <si>
    <t>78 068</t>
  </si>
  <si>
    <t>10 178</t>
  </si>
  <si>
    <t>3 425</t>
  </si>
  <si>
    <t>1 443</t>
  </si>
  <si>
    <t>26 790</t>
  </si>
  <si>
    <t>62 388</t>
  </si>
  <si>
    <t>8 915</t>
  </si>
  <si>
    <t>241 549</t>
  </si>
  <si>
    <t>12 159</t>
  </si>
  <si>
    <t>54 045</t>
  </si>
  <si>
    <t>49 560</t>
  </si>
  <si>
    <t>16 553</t>
  </si>
  <si>
    <t>57 940</t>
  </si>
  <si>
    <t>5 394</t>
  </si>
  <si>
    <t>4 147</t>
  </si>
  <si>
    <t>2 399</t>
  </si>
  <si>
    <t>21 469</t>
  </si>
  <si>
    <t>60 745</t>
  </si>
  <si>
    <t>6 698</t>
  </si>
  <si>
    <t>245 948</t>
  </si>
  <si>
    <t>12 131</t>
  </si>
  <si>
    <t>55 506</t>
  </si>
  <si>
    <t>50 996</t>
  </si>
  <si>
    <t>17 213</t>
  </si>
  <si>
    <t>59 456</t>
  </si>
  <si>
    <t>5 539</t>
  </si>
  <si>
    <t>4 155</t>
  </si>
  <si>
    <t>2 406</t>
  </si>
  <si>
    <t>22 093</t>
  </si>
  <si>
    <t>60 450</t>
  </si>
  <si>
    <t>6 999</t>
  </si>
  <si>
    <t>253 262</t>
  </si>
  <si>
    <t>12 208</t>
  </si>
  <si>
    <t>57 689</t>
  </si>
  <si>
    <t>52 228</t>
  </si>
  <si>
    <t>17 967</t>
  </si>
  <si>
    <t>60 403</t>
  </si>
  <si>
    <t>5 707</t>
  </si>
  <si>
    <t>4 083</t>
  </si>
  <si>
    <t>2 584</t>
  </si>
  <si>
    <t>24 155</t>
  </si>
  <si>
    <t>61 142</t>
  </si>
  <si>
    <t>7 324</t>
  </si>
  <si>
    <t>254 461</t>
  </si>
  <si>
    <t>12 152</t>
  </si>
  <si>
    <t>58 526</t>
  </si>
  <si>
    <t>52 919</t>
  </si>
  <si>
    <t>19 367</t>
  </si>
  <si>
    <t>58 525</t>
  </si>
  <si>
    <t>5 813</t>
  </si>
  <si>
    <t>4 201</t>
  </si>
  <si>
    <t>2 654</t>
  </si>
  <si>
    <t>24 714</t>
  </si>
  <si>
    <t>60 901</t>
  </si>
  <si>
    <t>7 608</t>
  </si>
  <si>
    <t>250 566</t>
  </si>
  <si>
    <t>12 093</t>
  </si>
  <si>
    <t>56 515</t>
  </si>
  <si>
    <t>51 055</t>
  </si>
  <si>
    <t>19 256</t>
  </si>
  <si>
    <t>57 030</t>
  </si>
  <si>
    <t>6 063</t>
  </si>
  <si>
    <t>3 984</t>
  </si>
  <si>
    <t>2 670</t>
  </si>
  <si>
    <t>24 260</t>
  </si>
  <si>
    <t>61 199</t>
  </si>
  <si>
    <t>7 496</t>
  </si>
  <si>
    <t>546 242</t>
  </si>
  <si>
    <t>19 984</t>
  </si>
  <si>
    <t>127 983</t>
  </si>
  <si>
    <t>117 380</t>
  </si>
  <si>
    <t>43 480</t>
  </si>
  <si>
    <t>138 122</t>
  </si>
  <si>
    <t>14 879</t>
  </si>
  <si>
    <t>9 507</t>
  </si>
  <si>
    <t>3 532</t>
  </si>
  <si>
    <t>40 240</t>
  </si>
  <si>
    <t>131 523</t>
  </si>
  <si>
    <t>16 992</t>
  </si>
  <si>
    <t>562 856</t>
  </si>
  <si>
    <t>20 183</t>
  </si>
  <si>
    <t>132 402</t>
  </si>
  <si>
    <t>121 655</t>
  </si>
  <si>
    <t>45 517</t>
  </si>
  <si>
    <t>143 699</t>
  </si>
  <si>
    <t>15 535</t>
  </si>
  <si>
    <t>9 460</t>
  </si>
  <si>
    <t>3 928</t>
  </si>
  <si>
    <t>39 882</t>
  </si>
  <si>
    <t>133 958</t>
  </si>
  <si>
    <t>18 292</t>
  </si>
  <si>
    <t>573 533</t>
  </si>
  <si>
    <t>20 201</t>
  </si>
  <si>
    <t>131 975</t>
  </si>
  <si>
    <t>120 958</t>
  </si>
  <si>
    <t>47 312</t>
  </si>
  <si>
    <t>147 720</t>
  </si>
  <si>
    <t>16 222</t>
  </si>
  <si>
    <t>9 440</t>
  </si>
  <si>
    <t>4 657</t>
  </si>
  <si>
    <t>41 549</t>
  </si>
  <si>
    <t>136 061</t>
  </si>
  <si>
    <t>18 396</t>
  </si>
  <si>
    <t>583 972</t>
  </si>
  <si>
    <t>20 408</t>
  </si>
  <si>
    <t>132 930</t>
  </si>
  <si>
    <t>121 924</t>
  </si>
  <si>
    <t>50 429</t>
  </si>
  <si>
    <t>148 907</t>
  </si>
  <si>
    <t>16 732</t>
  </si>
  <si>
    <t>10 320</t>
  </si>
  <si>
    <t>4 411</t>
  </si>
  <si>
    <t>42 574</t>
  </si>
  <si>
    <t>138 520</t>
  </si>
  <si>
    <t>18 741</t>
  </si>
  <si>
    <t>573 729</t>
  </si>
  <si>
    <t>19 717</t>
  </si>
  <si>
    <t>127 982</t>
  </si>
  <si>
    <t>117 086</t>
  </si>
  <si>
    <t>50 975</t>
  </si>
  <si>
    <t>144 555</t>
  </si>
  <si>
    <t>17 314</t>
  </si>
  <si>
    <t>10 333</t>
  </si>
  <si>
    <t>4 338</t>
  </si>
  <si>
    <t>42 329</t>
  </si>
  <si>
    <t>137 998</t>
  </si>
  <si>
    <t>18 188</t>
  </si>
  <si>
    <t>265 270</t>
  </si>
  <si>
    <t>11 241</t>
  </si>
  <si>
    <t>66 901</t>
  </si>
  <si>
    <t>62 572</t>
  </si>
  <si>
    <t>27 816</t>
  </si>
  <si>
    <t>62 371</t>
  </si>
  <si>
    <t>5 215</t>
  </si>
  <si>
    <t>4 447</t>
  </si>
  <si>
    <t>1 182</t>
  </si>
  <si>
    <t>16 818</t>
  </si>
  <si>
    <t>61 100</t>
  </si>
  <si>
    <t>8 179</t>
  </si>
  <si>
    <t>273 890</t>
  </si>
  <si>
    <t>11 415</t>
  </si>
  <si>
    <t>69 218</t>
  </si>
  <si>
    <t>64 776</t>
  </si>
  <si>
    <t>29 565</t>
  </si>
  <si>
    <t>64 758</t>
  </si>
  <si>
    <t>5 608</t>
  </si>
  <si>
    <t>4 345</t>
  </si>
  <si>
    <t>1 328</t>
  </si>
  <si>
    <t>16 429</t>
  </si>
  <si>
    <t>62 431</t>
  </si>
  <si>
    <t>8 793</t>
  </si>
  <si>
    <t>278 929</t>
  </si>
  <si>
    <t>11 342</t>
  </si>
  <si>
    <t>69 317</t>
  </si>
  <si>
    <t>64 852</t>
  </si>
  <si>
    <t>30 683</t>
  </si>
  <si>
    <t>65 883</t>
  </si>
  <si>
    <t>5 686</t>
  </si>
  <si>
    <t>4 421</t>
  </si>
  <si>
    <t>1 958</t>
  </si>
  <si>
    <t>17 257</t>
  </si>
  <si>
    <t>63 445</t>
  </si>
  <si>
    <t>8 937</t>
  </si>
  <si>
    <t>284 925</t>
  </si>
  <si>
    <t>11 271</t>
  </si>
  <si>
    <t>70 223</t>
  </si>
  <si>
    <t>65 783</t>
  </si>
  <si>
    <t>32 495</t>
  </si>
  <si>
    <t>67 264</t>
  </si>
  <si>
    <t>5 756</t>
  </si>
  <si>
    <t>5 163</t>
  </si>
  <si>
    <t>1 520</t>
  </si>
  <si>
    <t>17 397</t>
  </si>
  <si>
    <t>64 717</t>
  </si>
  <si>
    <t>9 119</t>
  </si>
  <si>
    <t>280 374</t>
  </si>
  <si>
    <t>11 093</t>
  </si>
  <si>
    <t>67 822</t>
  </si>
  <si>
    <t>63 338</t>
  </si>
  <si>
    <t>32 840</t>
  </si>
  <si>
    <t>64 837</t>
  </si>
  <si>
    <t>5 440</t>
  </si>
  <si>
    <t>5 484</t>
  </si>
  <si>
    <t>1 535</t>
  </si>
  <si>
    <t>17 206</t>
  </si>
  <si>
    <t>65 231</t>
  </si>
  <si>
    <t>8 886</t>
  </si>
  <si>
    <t>280 972</t>
  </si>
  <si>
    <t>8 743</t>
  </si>
  <si>
    <t>61 082</t>
  </si>
  <si>
    <t>54 808</t>
  </si>
  <si>
    <t>15 664</t>
  </si>
  <si>
    <t>75 751</t>
  </si>
  <si>
    <t>9 664</t>
  </si>
  <si>
    <t>5 060</t>
  </si>
  <si>
    <t>2 350</t>
  </si>
  <si>
    <t>23 422</t>
  </si>
  <si>
    <t>70 423</t>
  </si>
  <si>
    <t>288 966</t>
  </si>
  <si>
    <t>8 768</t>
  </si>
  <si>
    <t>63 184</t>
  </si>
  <si>
    <t>56 879</t>
  </si>
  <si>
    <t>15 952</t>
  </si>
  <si>
    <t>78 941</t>
  </si>
  <si>
    <t>9 927</t>
  </si>
  <si>
    <t>5 115</t>
  </si>
  <si>
    <t>2 600</t>
  </si>
  <si>
    <t>23 453</t>
  </si>
  <si>
    <t>71 527</t>
  </si>
  <si>
    <t>9 499</t>
  </si>
  <si>
    <t>294 604</t>
  </si>
  <si>
    <t>8 859</t>
  </si>
  <si>
    <t>62 658</t>
  </si>
  <si>
    <t>56 106</t>
  </si>
  <si>
    <t>16 629</t>
  </si>
  <si>
    <t>81 837</t>
  </si>
  <si>
    <t>10 536</t>
  </si>
  <si>
    <t>5 019</t>
  </si>
  <si>
    <t>2 699</t>
  </si>
  <si>
    <t>24 292</t>
  </si>
  <si>
    <t>72 616</t>
  </si>
  <si>
    <t>9 459</t>
  </si>
  <si>
    <t>299 047</t>
  </si>
  <si>
    <t>9 137</t>
  </si>
  <si>
    <t>62 707</t>
  </si>
  <si>
    <t>56 141</t>
  </si>
  <si>
    <t>17 934</t>
  </si>
  <si>
    <t>81 643</t>
  </si>
  <si>
    <t>10 976</t>
  </si>
  <si>
    <t>5 157</t>
  </si>
  <si>
    <t>2 891</t>
  </si>
  <si>
    <t>25 177</t>
  </si>
  <si>
    <t>73 803</t>
  </si>
  <si>
    <t>9 622</t>
  </si>
  <si>
    <t>293 355</t>
  </si>
  <si>
    <t>8 624</t>
  </si>
  <si>
    <t>60 160</t>
  </si>
  <si>
    <t>53 748</t>
  </si>
  <si>
    <t>18 135</t>
  </si>
  <si>
    <t>79 718</t>
  </si>
  <si>
    <t>11 874</t>
  </si>
  <si>
    <t>4 849</t>
  </si>
  <si>
    <t>2 803</t>
  </si>
  <si>
    <t>25 123</t>
  </si>
  <si>
    <t>72 767</t>
  </si>
  <si>
    <t>9 302</t>
  </si>
  <si>
    <t>1 997 799</t>
  </si>
  <si>
    <t>56 698</t>
  </si>
  <si>
    <t>505 237</t>
  </si>
  <si>
    <t>458 508</t>
  </si>
  <si>
    <t>92 316</t>
  </si>
  <si>
    <t>522 948</t>
  </si>
  <si>
    <t>54 889</t>
  </si>
  <si>
    <t>34 906</t>
  </si>
  <si>
    <t>23 555</t>
  </si>
  <si>
    <t>192 185</t>
  </si>
  <si>
    <t>459 645</t>
  </si>
  <si>
    <t>55 420</t>
  </si>
  <si>
    <t>2 049 756</t>
  </si>
  <si>
    <t>56 528</t>
  </si>
  <si>
    <t>525 296</t>
  </si>
  <si>
    <t>478 252</t>
  </si>
  <si>
    <t>95 777</t>
  </si>
  <si>
    <t>536 344</t>
  </si>
  <si>
    <t>57 621</t>
  </si>
  <si>
    <t>33 908</t>
  </si>
  <si>
    <t>25 559</t>
  </si>
  <si>
    <t>194 295</t>
  </si>
  <si>
    <t>465 376</t>
  </si>
  <si>
    <t>59 052</t>
  </si>
  <si>
    <t>2 097 442</t>
  </si>
  <si>
    <t>56 594</t>
  </si>
  <si>
    <t>535 867</t>
  </si>
  <si>
    <t>487 757</t>
  </si>
  <si>
    <t>98 968</t>
  </si>
  <si>
    <t>549 205</t>
  </si>
  <si>
    <t>61 124</t>
  </si>
  <si>
    <t>34 301</t>
  </si>
  <si>
    <t>27 188</t>
  </si>
  <si>
    <t>204 708</t>
  </si>
  <si>
    <t>469 878</t>
  </si>
  <si>
    <t>59 609</t>
  </si>
  <si>
    <t>2 114 975</t>
  </si>
  <si>
    <t>56 214</t>
  </si>
  <si>
    <t>534 962</t>
  </si>
  <si>
    <t>487 266</t>
  </si>
  <si>
    <t>103 230</t>
  </si>
  <si>
    <t>553 814</t>
  </si>
  <si>
    <t>62 506</t>
  </si>
  <si>
    <t>34 353</t>
  </si>
  <si>
    <t>26 848</t>
  </si>
  <si>
    <t>204 436</t>
  </si>
  <si>
    <t>478 439</t>
  </si>
  <si>
    <t>60 173</t>
  </si>
  <si>
    <t>2 075 477</t>
  </si>
  <si>
    <t>54 657</t>
  </si>
  <si>
    <t>512 384</t>
  </si>
  <si>
    <t>465 521</t>
  </si>
  <si>
    <t>101 318</t>
  </si>
  <si>
    <t>539 996</t>
  </si>
  <si>
    <t>63 981</t>
  </si>
  <si>
    <t>33 775</t>
  </si>
  <si>
    <t>26 686</t>
  </si>
  <si>
    <t>202 459</t>
  </si>
  <si>
    <t>482 787</t>
  </si>
  <si>
    <t>57 434</t>
  </si>
  <si>
    <t>409 434</t>
  </si>
  <si>
    <t>3 925</t>
  </si>
  <si>
    <t>57 324</t>
  </si>
  <si>
    <t>50 211</t>
  </si>
  <si>
    <t>14 484</t>
  </si>
  <si>
    <t>114 660</t>
  </si>
  <si>
    <t>16 632</t>
  </si>
  <si>
    <t>18 186</t>
  </si>
  <si>
    <t>12 311</t>
  </si>
  <si>
    <t>75 206</t>
  </si>
  <si>
    <t>81 790</t>
  </si>
  <si>
    <t>14 916</t>
  </si>
  <si>
    <t>420 004</t>
  </si>
  <si>
    <t>3 922</t>
  </si>
  <si>
    <t>61 878</t>
  </si>
  <si>
    <t>54 686</t>
  </si>
  <si>
    <t>14 687</t>
  </si>
  <si>
    <t>116 438</t>
  </si>
  <si>
    <t>17 521</t>
  </si>
  <si>
    <t>17 722</t>
  </si>
  <si>
    <t>13 159</t>
  </si>
  <si>
    <t>75 928</t>
  </si>
  <si>
    <t>83 249</t>
  </si>
  <si>
    <t>15 500</t>
  </si>
  <si>
    <t>429 589</t>
  </si>
  <si>
    <t>4 065</t>
  </si>
  <si>
    <t>63 414</t>
  </si>
  <si>
    <t>56 265</t>
  </si>
  <si>
    <t>14 544</t>
  </si>
  <si>
    <t>117 447</t>
  </si>
  <si>
    <t>18 547</t>
  </si>
  <si>
    <t>17 786</t>
  </si>
  <si>
    <t>13 728</t>
  </si>
  <si>
    <t>80 566</t>
  </si>
  <si>
    <t>83 856</t>
  </si>
  <si>
    <t>15 636</t>
  </si>
  <si>
    <t>427 416</t>
  </si>
  <si>
    <t>4 105</t>
  </si>
  <si>
    <t>61 973</t>
  </si>
  <si>
    <t>55 316</t>
  </si>
  <si>
    <t>14 478</t>
  </si>
  <si>
    <t>117 044</t>
  </si>
  <si>
    <t>18 745</t>
  </si>
  <si>
    <t>16 665</t>
  </si>
  <si>
    <t>13 172</t>
  </si>
  <si>
    <t>79 392</t>
  </si>
  <si>
    <t>86 100</t>
  </si>
  <si>
    <t>15 742</t>
  </si>
  <si>
    <t>422 834</t>
  </si>
  <si>
    <t>4 003</t>
  </si>
  <si>
    <t>58 940</t>
  </si>
  <si>
    <t>52 276</t>
  </si>
  <si>
    <t>13 553</t>
  </si>
  <si>
    <t>115 313</t>
  </si>
  <si>
    <t>19 108</t>
  </si>
  <si>
    <t>15 945</t>
  </si>
  <si>
    <t>13 550</t>
  </si>
  <si>
    <t>78 803</t>
  </si>
  <si>
    <t>88 911</t>
  </si>
  <si>
    <t>14 708</t>
  </si>
  <si>
    <t>671 638</t>
  </si>
  <si>
    <t>23 049</t>
  </si>
  <si>
    <t>213 097</t>
  </si>
  <si>
    <t>193 947</t>
  </si>
  <si>
    <t>32 849</t>
  </si>
  <si>
    <t>177 889</t>
  </si>
  <si>
    <t>13 888</t>
  </si>
  <si>
    <t>6 040</t>
  </si>
  <si>
    <t>4 857</t>
  </si>
  <si>
    <t>53 275</t>
  </si>
  <si>
    <t>130 935</t>
  </si>
  <si>
    <t>15 759</t>
  </si>
  <si>
    <t>685 110</t>
  </si>
  <si>
    <t>22 446</t>
  </si>
  <si>
    <t>220 741</t>
  </si>
  <si>
    <t>201 764</t>
  </si>
  <si>
    <t>33 462</t>
  </si>
  <si>
    <t>179 661</t>
  </si>
  <si>
    <t>14 848</t>
  </si>
  <si>
    <t>5 810</t>
  </si>
  <si>
    <t>5 433</t>
  </si>
  <si>
    <t>53 474</t>
  </si>
  <si>
    <t>132 350</t>
  </si>
  <si>
    <t>16 885</t>
  </si>
  <si>
    <t>697 787</t>
  </si>
  <si>
    <t>223 923</t>
  </si>
  <si>
    <t>205 247</t>
  </si>
  <si>
    <t>34 412</t>
  </si>
  <si>
    <t>185 263</t>
  </si>
  <si>
    <t>16 251</t>
  </si>
  <si>
    <t>6 062</t>
  </si>
  <si>
    <t>5 571</t>
  </si>
  <si>
    <t>54 722</t>
  </si>
  <si>
    <t>132 674</t>
  </si>
  <si>
    <t>16 917</t>
  </si>
  <si>
    <t>705 961</t>
  </si>
  <si>
    <t>21 568</t>
  </si>
  <si>
    <t>223 850</t>
  </si>
  <si>
    <t>205 440</t>
  </si>
  <si>
    <t>36 185</t>
  </si>
  <si>
    <t>189 044</t>
  </si>
  <si>
    <t>16 890</t>
  </si>
  <si>
    <t>6 357</t>
  </si>
  <si>
    <t>5 843</t>
  </si>
  <si>
    <t>53 943</t>
  </si>
  <si>
    <t>135 174</t>
  </si>
  <si>
    <t>17 107</t>
  </si>
  <si>
    <t>688 457</t>
  </si>
  <si>
    <t>21 012</t>
  </si>
  <si>
    <t>214 306</t>
  </si>
  <si>
    <t>196 362</t>
  </si>
  <si>
    <t>35 489</t>
  </si>
  <si>
    <t>183 392</t>
  </si>
  <si>
    <t>16 738</t>
  </si>
  <si>
    <t>6 314</t>
  </si>
  <si>
    <t>5 447</t>
  </si>
  <si>
    <t>53 351</t>
  </si>
  <si>
    <t>136 071</t>
  </si>
  <si>
    <t>16 337</t>
  </si>
  <si>
    <t>202 541</t>
  </si>
  <si>
    <t>5 856</t>
  </si>
  <si>
    <t>59 523</t>
  </si>
  <si>
    <t>54 111</t>
  </si>
  <si>
    <t>10 179</t>
  </si>
  <si>
    <t>55 402</t>
  </si>
  <si>
    <t>4 648</t>
  </si>
  <si>
    <t>1 812</t>
  </si>
  <si>
    <t>1 021</t>
  </si>
  <si>
    <t>19 721</t>
  </si>
  <si>
    <t>39 668</t>
  </si>
  <si>
    <t>4 711</t>
  </si>
  <si>
    <t>203 583</t>
  </si>
  <si>
    <t>5 743</t>
  </si>
  <si>
    <t>61 166</t>
  </si>
  <si>
    <t>55 773</t>
  </si>
  <si>
    <t>10 488</t>
  </si>
  <si>
    <t>54 333</t>
  </si>
  <si>
    <t>4 680</t>
  </si>
  <si>
    <t>1 693</t>
  </si>
  <si>
    <t>1 150</t>
  </si>
  <si>
    <t>40 183</t>
  </si>
  <si>
    <t>5 033</t>
  </si>
  <si>
    <t>209 179</t>
  </si>
  <si>
    <t>5 499</t>
  </si>
  <si>
    <t>61 828</t>
  </si>
  <si>
    <t>56 545</t>
  </si>
  <si>
    <t>10 668</t>
  </si>
  <si>
    <t>58 307</t>
  </si>
  <si>
    <t>5 091</t>
  </si>
  <si>
    <t>1 748</t>
  </si>
  <si>
    <t>1 103</t>
  </si>
  <si>
    <t>19 406</t>
  </si>
  <si>
    <t>40 296</t>
  </si>
  <si>
    <t>5 233</t>
  </si>
  <si>
    <t>212 512</t>
  </si>
  <si>
    <t>5 375</t>
  </si>
  <si>
    <t>62 030</t>
  </si>
  <si>
    <t>56 714</t>
  </si>
  <si>
    <t>11 199</t>
  </si>
  <si>
    <t>60 363</t>
  </si>
  <si>
    <t>5 117</t>
  </si>
  <si>
    <t>1 829</t>
  </si>
  <si>
    <t>1 149</t>
  </si>
  <si>
    <t>19 269</t>
  </si>
  <si>
    <t>40 923</t>
  </si>
  <si>
    <t>5 258</t>
  </si>
  <si>
    <t>208 737</t>
  </si>
  <si>
    <t>5 366</t>
  </si>
  <si>
    <t>59 000</t>
  </si>
  <si>
    <t>53 798</t>
  </si>
  <si>
    <t>10 825</t>
  </si>
  <si>
    <t>59 435</t>
  </si>
  <si>
    <t>5 298</t>
  </si>
  <si>
    <t>1 714</t>
  </si>
  <si>
    <t>1 090</t>
  </si>
  <si>
    <t>19 805</t>
  </si>
  <si>
    <t>40 998</t>
  </si>
  <si>
    <t>5 206</t>
  </si>
  <si>
    <t>227 100</t>
  </si>
  <si>
    <t>5 602</t>
  </si>
  <si>
    <t>84 525</t>
  </si>
  <si>
    <t>76 906</t>
  </si>
  <si>
    <t>10 236</t>
  </si>
  <si>
    <t>56 853</t>
  </si>
  <si>
    <t>3 706</t>
  </si>
  <si>
    <t>2 067</t>
  </si>
  <si>
    <t>2 038</t>
  </si>
  <si>
    <t>16 229</t>
  </si>
  <si>
    <t>40 970</t>
  </si>
  <si>
    <t>4 874</t>
  </si>
  <si>
    <t>231 434</t>
  </si>
  <si>
    <t>5 629</t>
  </si>
  <si>
    <t>86 969</t>
  </si>
  <si>
    <t>79 441</t>
  </si>
  <si>
    <t>10 140</t>
  </si>
  <si>
    <t>58 159</t>
  </si>
  <si>
    <t>3 898</t>
  </si>
  <si>
    <t>1 989</t>
  </si>
  <si>
    <t>2 359</t>
  </si>
  <si>
    <t>16 081</t>
  </si>
  <si>
    <t>41 023</t>
  </si>
  <si>
    <t>5 187</t>
  </si>
  <si>
    <t>235 476</t>
  </si>
  <si>
    <t>5 542</t>
  </si>
  <si>
    <t>89 313</t>
  </si>
  <si>
    <t>82 193</t>
  </si>
  <si>
    <t>10 542</t>
  </si>
  <si>
    <t>58 980</t>
  </si>
  <si>
    <t>4 548</t>
  </si>
  <si>
    <t>2 086</t>
  </si>
  <si>
    <t>2 386</t>
  </si>
  <si>
    <t>15 743</t>
  </si>
  <si>
    <t>41 111</t>
  </si>
  <si>
    <t>5 225</t>
  </si>
  <si>
    <t>237 215</t>
  </si>
  <si>
    <t>5 420</t>
  </si>
  <si>
    <t>89 557</t>
  </si>
  <si>
    <t>82 800</t>
  </si>
  <si>
    <t>11 409</t>
  </si>
  <si>
    <t>59 325</t>
  </si>
  <si>
    <t>4 793</t>
  </si>
  <si>
    <t>2 176</t>
  </si>
  <si>
    <t>2 539</t>
  </si>
  <si>
    <t>14 716</t>
  </si>
  <si>
    <t>41 792</t>
  </si>
  <si>
    <t>5 488</t>
  </si>
  <si>
    <t>228 317</t>
  </si>
  <si>
    <t>5 028</t>
  </si>
  <si>
    <t>86 142</t>
  </si>
  <si>
    <t>79 552</t>
  </si>
  <si>
    <t>11 258</t>
  </si>
  <si>
    <t>55 705</t>
  </si>
  <si>
    <t>4 726</t>
  </si>
  <si>
    <t>2 151</t>
  </si>
  <si>
    <t>2 398</t>
  </si>
  <si>
    <t>13 633</t>
  </si>
  <si>
    <t>42 177</t>
  </si>
  <si>
    <t>5 099</t>
  </si>
  <si>
    <t>241 997</t>
  </si>
  <si>
    <t>11 591</t>
  </si>
  <si>
    <t>69 049</t>
  </si>
  <si>
    <t>62 930</t>
  </si>
  <si>
    <t>12 434</t>
  </si>
  <si>
    <t>65 634</t>
  </si>
  <si>
    <t>5 534</t>
  </si>
  <si>
    <t>2 161</t>
  </si>
  <si>
    <t>1 798</t>
  </si>
  <si>
    <t>17 325</t>
  </si>
  <si>
    <t>50 297</t>
  </si>
  <si>
    <t>6 174</t>
  </si>
  <si>
    <t>250 093</t>
  </si>
  <si>
    <t>11 074</t>
  </si>
  <si>
    <t>72 606</t>
  </si>
  <si>
    <t>66 550</t>
  </si>
  <si>
    <t>12 834</t>
  </si>
  <si>
    <t>67 169</t>
  </si>
  <si>
    <t>6 270</t>
  </si>
  <si>
    <t>2 128</t>
  </si>
  <si>
    <t>1 924</t>
  </si>
  <si>
    <t>18 279</t>
  </si>
  <si>
    <t>51 144</t>
  </si>
  <si>
    <t>6 665</t>
  </si>
  <si>
    <t>253 132</t>
  </si>
  <si>
    <t>10 951</t>
  </si>
  <si>
    <t>72 782</t>
  </si>
  <si>
    <t>66 509</t>
  </si>
  <si>
    <t>13 202</t>
  </si>
  <si>
    <t>67 976</t>
  </si>
  <si>
    <t>6 612</t>
  </si>
  <si>
    <t>2 228</t>
  </si>
  <si>
    <t>2 082</t>
  </si>
  <si>
    <t>19 573</t>
  </si>
  <si>
    <t>51 267</t>
  </si>
  <si>
    <t>6 459</t>
  </si>
  <si>
    <t>256 234</t>
  </si>
  <si>
    <t>10 773</t>
  </si>
  <si>
    <t>72 263</t>
  </si>
  <si>
    <t>65 926</t>
  </si>
  <si>
    <t>13 577</t>
  </si>
  <si>
    <t>69 356</t>
  </si>
  <si>
    <t>6 980</t>
  </si>
  <si>
    <t>2 352</t>
  </si>
  <si>
    <t>2 155</t>
  </si>
  <si>
    <t>19 958</t>
  </si>
  <si>
    <t>52 459</t>
  </si>
  <si>
    <t>6 361</t>
  </si>
  <si>
    <t>251 403</t>
  </si>
  <si>
    <t>10 618</t>
  </si>
  <si>
    <t>69 164</t>
  </si>
  <si>
    <t>63 012</t>
  </si>
  <si>
    <t>13 406</t>
  </si>
  <si>
    <t>68 252</t>
  </si>
  <si>
    <t>6 714</t>
  </si>
  <si>
    <t>2 449</t>
  </si>
  <si>
    <t>1 959</t>
  </si>
  <si>
    <t>19 913</t>
  </si>
  <si>
    <t>52 896</t>
  </si>
  <si>
    <t>6 032</t>
  </si>
  <si>
    <t>456 160</t>
  </si>
  <si>
    <t>15 110</t>
  </si>
  <si>
    <t>121 617</t>
  </si>
  <si>
    <t>111 664</t>
  </si>
  <si>
    <t>22 275</t>
  </si>
  <si>
    <t>113 927</t>
  </si>
  <si>
    <t>11 777</t>
  </si>
  <si>
    <t>4 358</t>
  </si>
  <si>
    <t>3 301</t>
  </si>
  <si>
    <t>34 424</t>
  </si>
  <si>
    <t>117 659</t>
  </si>
  <si>
    <t>11 712</t>
  </si>
  <si>
    <t>467 336</t>
  </si>
  <si>
    <t>15 251</t>
  </si>
  <si>
    <t>125 151</t>
  </si>
  <si>
    <t>114 941</t>
  </si>
  <si>
    <t>23 164</t>
  </si>
  <si>
    <t>117 481</t>
  </si>
  <si>
    <t>12 019</t>
  </si>
  <si>
    <t>4 313</t>
  </si>
  <si>
    <t>3 485</t>
  </si>
  <si>
    <t>36 070</t>
  </si>
  <si>
    <t>117 994</t>
  </si>
  <si>
    <t>12 408</t>
  </si>
  <si>
    <t>481 834</t>
  </si>
  <si>
    <t>15 497</t>
  </si>
  <si>
    <t>131 275</t>
  </si>
  <si>
    <t>119 925</t>
  </si>
  <si>
    <t>24 051</t>
  </si>
  <si>
    <t>119 269</t>
  </si>
  <si>
    <t>12 467</t>
  </si>
  <si>
    <t>4 433</t>
  </si>
  <si>
    <t>3 669</t>
  </si>
  <si>
    <t>39 065</t>
  </si>
  <si>
    <t>119 337</t>
  </si>
  <si>
    <t>12 771</t>
  </si>
  <si>
    <t>486 344</t>
  </si>
  <si>
    <t>15 394</t>
  </si>
  <si>
    <t>131 544</t>
  </si>
  <si>
    <t>119 837</t>
  </si>
  <si>
    <t>25 914</t>
  </si>
  <si>
    <t>118 781</t>
  </si>
  <si>
    <t>12 697</t>
  </si>
  <si>
    <t>4 516</t>
  </si>
  <si>
    <t>3 855</t>
  </si>
  <si>
    <t>40 161</t>
  </si>
  <si>
    <t>120 601</t>
  </si>
  <si>
    <t>12 881</t>
  </si>
  <si>
    <t>478 254</t>
  </si>
  <si>
    <t>15 045</t>
  </si>
  <si>
    <t>126 327</t>
  </si>
  <si>
    <t>114 891</t>
  </si>
  <si>
    <t>25 943</t>
  </si>
  <si>
    <t>115 726</t>
  </si>
  <si>
    <t>13 434</t>
  </si>
  <si>
    <t>4 446</t>
  </si>
  <si>
    <t>3 757</t>
  </si>
  <si>
    <t>39 492</t>
  </si>
  <si>
    <t>121 659</t>
  </si>
  <si>
    <t>12 425</t>
  </si>
  <si>
    <t>250 600</t>
  </si>
  <si>
    <t>72 343</t>
  </si>
  <si>
    <t>66 750</t>
  </si>
  <si>
    <t>12 235</t>
  </si>
  <si>
    <t>65 873</t>
  </si>
  <si>
    <t>7 425</t>
  </si>
  <si>
    <t>1 097</t>
  </si>
  <si>
    <t>18 352</t>
  </si>
  <si>
    <t>58 098</t>
  </si>
  <si>
    <t>6 861</t>
  </si>
  <si>
    <t>257 245</t>
  </si>
  <si>
    <t>6 493</t>
  </si>
  <si>
    <t>74 436</t>
  </si>
  <si>
    <t>68 618</t>
  </si>
  <si>
    <t>12 476</t>
  </si>
  <si>
    <t>67 717</t>
  </si>
  <si>
    <t>7 525</t>
  </si>
  <si>
    <t>1 993</t>
  </si>
  <si>
    <t>1 263</t>
  </si>
  <si>
    <t>19 407</t>
  </si>
  <si>
    <t>58 680</t>
  </si>
  <si>
    <t>7 255</t>
  </si>
  <si>
    <t>263 980</t>
  </si>
  <si>
    <t>6 553</t>
  </si>
  <si>
    <t>78 334</t>
  </si>
  <si>
    <t>72 329</t>
  </si>
  <si>
    <t>12 683</t>
  </si>
  <si>
    <t>68 323</t>
  </si>
  <si>
    <t>7 822</t>
  </si>
  <si>
    <t>2 119</t>
  </si>
  <si>
    <t>1 275</t>
  </si>
  <si>
    <t>20 264</t>
  </si>
  <si>
    <t>59 315</t>
  </si>
  <si>
    <t>7 292</t>
  </si>
  <si>
    <t>267 923</t>
  </si>
  <si>
    <t>6 584</t>
  </si>
  <si>
    <t>77 986</t>
  </si>
  <si>
    <t>71 740</t>
  </si>
  <si>
    <t>13 610</t>
  </si>
  <si>
    <t>69 373</t>
  </si>
  <si>
    <t>7 996</t>
  </si>
  <si>
    <t>2 083</t>
  </si>
  <si>
    <t>1 387</t>
  </si>
  <si>
    <t>20 953</t>
  </si>
  <si>
    <t>60 791</t>
  </si>
  <si>
    <t>7 160</t>
  </si>
  <si>
    <t>262 633</t>
  </si>
  <si>
    <t>6 208</t>
  </si>
  <si>
    <t>74 664</t>
  </si>
  <si>
    <t>68 521</t>
  </si>
  <si>
    <t>13 767</t>
  </si>
  <si>
    <t>67 256</t>
  </si>
  <si>
    <t>8 494</t>
  </si>
  <si>
    <t>2 026</t>
  </si>
  <si>
    <t>1 258</t>
  </si>
  <si>
    <t>20 757</t>
  </si>
  <si>
    <t>61 452</t>
  </si>
  <si>
    <t>6 751</t>
  </si>
  <si>
    <t>205 560</t>
  </si>
  <si>
    <t>8 753</t>
  </si>
  <si>
    <t>49 274</t>
  </si>
  <si>
    <t>44 914</t>
  </si>
  <si>
    <t>10 040</t>
  </si>
  <si>
    <t>48 054</t>
  </si>
  <si>
    <t>4 352</t>
  </si>
  <si>
    <t>2 204</t>
  </si>
  <si>
    <t>16 072</t>
  </si>
  <si>
    <t>59 561</t>
  </si>
  <si>
    <t>4 851</t>
  </si>
  <si>
    <t>210 091</t>
  </si>
  <si>
    <t>8 758</t>
  </si>
  <si>
    <t>50 715</t>
  </si>
  <si>
    <t>46 323</t>
  </si>
  <si>
    <t>10 688</t>
  </si>
  <si>
    <t>49 764</t>
  </si>
  <si>
    <t>4 494</t>
  </si>
  <si>
    <t>2 320</t>
  </si>
  <si>
    <t>2 222</t>
  </si>
  <si>
    <t>16 663</t>
  </si>
  <si>
    <t>59 314</t>
  </si>
  <si>
    <t>5 153</t>
  </si>
  <si>
    <t>217 854</t>
  </si>
  <si>
    <t>8 944</t>
  </si>
  <si>
    <t>52 941</t>
  </si>
  <si>
    <t>47 596</t>
  </si>
  <si>
    <t>11 368</t>
  </si>
  <si>
    <t>50 946</t>
  </si>
  <si>
    <t>4 645</t>
  </si>
  <si>
    <t>2 314</t>
  </si>
  <si>
    <t>2 394</t>
  </si>
  <si>
    <t>18 801</t>
  </si>
  <si>
    <t>60 022</t>
  </si>
  <si>
    <t>5 479</t>
  </si>
  <si>
    <t>218 421</t>
  </si>
  <si>
    <t>8 810</t>
  </si>
  <si>
    <t>53 558</t>
  </si>
  <si>
    <t>48 097</t>
  </si>
  <si>
    <t>12 304</t>
  </si>
  <si>
    <t>49 408</t>
  </si>
  <si>
    <t>4 701</t>
  </si>
  <si>
    <t>2 433</t>
  </si>
  <si>
    <t>2 468</t>
  </si>
  <si>
    <t>19 208</t>
  </si>
  <si>
    <t>59 810</t>
  </si>
  <si>
    <t>5 721</t>
  </si>
  <si>
    <t>215 621</t>
  </si>
  <si>
    <t>8 837</t>
  </si>
  <si>
    <t>51 663</t>
  </si>
  <si>
    <t>46 370</t>
  </si>
  <si>
    <t>12 176</t>
  </si>
  <si>
    <t>48 470</t>
  </si>
  <si>
    <t>4 940</t>
  </si>
  <si>
    <t>2 420</t>
  </si>
  <si>
    <t>2 499</t>
  </si>
  <si>
    <t>18 735</t>
  </si>
  <si>
    <t>60 207</t>
  </si>
  <si>
    <t>5 674</t>
  </si>
  <si>
    <t>460 567</t>
  </si>
  <si>
    <t>14 614</t>
  </si>
  <si>
    <t>113 199</t>
  </si>
  <si>
    <t>102 686</t>
  </si>
  <si>
    <t>22 708</t>
  </si>
  <si>
    <t>116 472</t>
  </si>
  <si>
    <t>12 592</t>
  </si>
  <si>
    <t>6 322</t>
  </si>
  <si>
    <t>3 086</t>
  </si>
  <si>
    <t>29 280</t>
  </si>
  <si>
    <t>129 261</t>
  </si>
  <si>
    <t>13 033</t>
  </si>
  <si>
    <t>477 306</t>
  </si>
  <si>
    <t>14 909</t>
  </si>
  <si>
    <t>117 526</t>
  </si>
  <si>
    <t>106 861</t>
  </si>
  <si>
    <t>24 464</t>
  </si>
  <si>
    <t>122 764</t>
  </si>
  <si>
    <t>13 233</t>
  </si>
  <si>
    <t>3 482</t>
  </si>
  <si>
    <t>28 823</t>
  </si>
  <si>
    <t>131 783</t>
  </si>
  <si>
    <t>14 259</t>
  </si>
  <si>
    <t>488 232</t>
  </si>
  <si>
    <t>15 040</t>
  </si>
  <si>
    <t>117 255</t>
  </si>
  <si>
    <t>106 320</t>
  </si>
  <si>
    <t>25 961</t>
  </si>
  <si>
    <t>127 226</t>
  </si>
  <si>
    <t>13 859</t>
  </si>
  <si>
    <t>6 020</t>
  </si>
  <si>
    <t>4 220</t>
  </si>
  <si>
    <t>30 355</t>
  </si>
  <si>
    <t>134 011</t>
  </si>
  <si>
    <t>14 285</t>
  </si>
  <si>
    <t>495 254</t>
  </si>
  <si>
    <t>15 147</t>
  </si>
  <si>
    <t>117 595</t>
  </si>
  <si>
    <t>106 673</t>
  </si>
  <si>
    <t>26 653</t>
  </si>
  <si>
    <t>128 945</t>
  </si>
  <si>
    <t>14 174</t>
  </si>
  <si>
    <t>6 815</t>
  </si>
  <si>
    <t>3 978</t>
  </si>
  <si>
    <t>30 940</t>
  </si>
  <si>
    <t>136 564</t>
  </si>
  <si>
    <t>14 443</t>
  </si>
  <si>
    <t>485 932</t>
  </si>
  <si>
    <t>14 597</t>
  </si>
  <si>
    <t>112 811</t>
  </si>
  <si>
    <t>101 992</t>
  </si>
  <si>
    <t>26 333</t>
  </si>
  <si>
    <t>125 565</t>
  </si>
  <si>
    <t>14 701</t>
  </si>
  <si>
    <t>7 070</t>
  </si>
  <si>
    <t>3 932</t>
  </si>
  <si>
    <t>30 813</t>
  </si>
  <si>
    <t>136 146</t>
  </si>
  <si>
    <t>13 964</t>
  </si>
  <si>
    <t>217 443</t>
  </si>
  <si>
    <t>7 985</t>
  </si>
  <si>
    <t>58 169</t>
  </si>
  <si>
    <t>53 891</t>
  </si>
  <si>
    <t>14 222</t>
  </si>
  <si>
    <t>51 505</t>
  </si>
  <si>
    <t>3 844</t>
  </si>
  <si>
    <t>3 057</t>
  </si>
  <si>
    <t>956</t>
  </si>
  <si>
    <t>11 456</t>
  </si>
  <si>
    <t>60 123</t>
  </si>
  <si>
    <t>6 126</t>
  </si>
  <si>
    <t>225 799</t>
  </si>
  <si>
    <t>8 202</t>
  </si>
  <si>
    <t>60 362</t>
  </si>
  <si>
    <t>55 967</t>
  </si>
  <si>
    <t>15 653</t>
  </si>
  <si>
    <t>54 188</t>
  </si>
  <si>
    <t>4 214</t>
  </si>
  <si>
    <t>2 848</t>
  </si>
  <si>
    <t>1 098</t>
  </si>
  <si>
    <t>11 058</t>
  </si>
  <si>
    <t>61 464</t>
  </si>
  <si>
    <t>6 712</t>
  </si>
  <si>
    <t>230 672</t>
  </si>
  <si>
    <t>8 201</t>
  </si>
  <si>
    <t>60 516</t>
  </si>
  <si>
    <t>56 098</t>
  </si>
  <si>
    <t>16 484</t>
  </si>
  <si>
    <t>55 490</t>
  </si>
  <si>
    <t>4 234</t>
  </si>
  <si>
    <t>2 880</t>
  </si>
  <si>
    <t>1 725</t>
  </si>
  <si>
    <t>11 799</t>
  </si>
  <si>
    <t>62 531</t>
  </si>
  <si>
    <t>6 812</t>
  </si>
  <si>
    <t>234 138</t>
  </si>
  <si>
    <t>8 069</t>
  </si>
  <si>
    <t>61 056</t>
  </si>
  <si>
    <t>56 669</t>
  </si>
  <si>
    <t>16 507</t>
  </si>
  <si>
    <t>57 084</t>
  </si>
  <si>
    <t>3 523</t>
  </si>
  <si>
    <t>1 290</t>
  </si>
  <si>
    <t>11 624</t>
  </si>
  <si>
    <t>63 852</t>
  </si>
  <si>
    <t>6 932</t>
  </si>
  <si>
    <t>229 607</t>
  </si>
  <si>
    <t>7 955</t>
  </si>
  <si>
    <t>58 714</t>
  </si>
  <si>
    <t>54 280</t>
  </si>
  <si>
    <t>16 109</t>
  </si>
  <si>
    <t>55 148</t>
  </si>
  <si>
    <t>3 886</t>
  </si>
  <si>
    <t>3 889</t>
  </si>
  <si>
    <t>1 321</t>
  </si>
  <si>
    <t>11 450</t>
  </si>
  <si>
    <t>64 408</t>
  </si>
  <si>
    <t>6 727</t>
  </si>
  <si>
    <t>243 124</t>
  </si>
  <si>
    <t>6 629</t>
  </si>
  <si>
    <t>55 030</t>
  </si>
  <si>
    <t>48 795</t>
  </si>
  <si>
    <t>8 486</t>
  </si>
  <si>
    <t>64 967</t>
  </si>
  <si>
    <t>8 748</t>
  </si>
  <si>
    <t>3 265</t>
  </si>
  <si>
    <t>2 130</t>
  </si>
  <si>
    <t>17 824</t>
  </si>
  <si>
    <t>69 138</t>
  </si>
  <si>
    <t>6 907</t>
  </si>
  <si>
    <t>251 507</t>
  </si>
  <si>
    <t>6 707</t>
  </si>
  <si>
    <t>57 164</t>
  </si>
  <si>
    <t>50 894</t>
  </si>
  <si>
    <t>8 811</t>
  </si>
  <si>
    <t>68 576</t>
  </si>
  <si>
    <t>9 019</t>
  </si>
  <si>
    <t>3 215</t>
  </si>
  <si>
    <t>2 384</t>
  </si>
  <si>
    <t>17 765</t>
  </si>
  <si>
    <t>70 319</t>
  </si>
  <si>
    <t>7 547</t>
  </si>
  <si>
    <t>257 560</t>
  </si>
  <si>
    <t>6 839</t>
  </si>
  <si>
    <t>56 739</t>
  </si>
  <si>
    <t>50 222</t>
  </si>
  <si>
    <t>9 477</t>
  </si>
  <si>
    <t>71 736</t>
  </si>
  <si>
    <t>9 625</t>
  </si>
  <si>
    <t>3 140</t>
  </si>
  <si>
    <t>2 495</t>
  </si>
  <si>
    <t>18 556</t>
  </si>
  <si>
    <t>71 480</t>
  </si>
  <si>
    <t>7 473</t>
  </si>
  <si>
    <t>261 116</t>
  </si>
  <si>
    <t>7 078</t>
  </si>
  <si>
    <t>56 539</t>
  </si>
  <si>
    <t>50 004</t>
  </si>
  <si>
    <t>10 146</t>
  </si>
  <si>
    <t>71 861</t>
  </si>
  <si>
    <t>9 973</t>
  </si>
  <si>
    <t>3 292</t>
  </si>
  <si>
    <t>2 688</t>
  </si>
  <si>
    <t>19 316</t>
  </si>
  <si>
    <t>72 712</t>
  </si>
  <si>
    <t>7 511</t>
  </si>
  <si>
    <t>256 325</t>
  </si>
  <si>
    <t>6 642</t>
  </si>
  <si>
    <t>54 097</t>
  </si>
  <si>
    <t>47 712</t>
  </si>
  <si>
    <t>10 224</t>
  </si>
  <si>
    <t>70 417</t>
  </si>
  <si>
    <t>10 815</t>
  </si>
  <si>
    <t>3 181</t>
  </si>
  <si>
    <t>2 611</t>
  </si>
  <si>
    <t>19 363</t>
  </si>
  <si>
    <t>71 738</t>
  </si>
  <si>
    <t>7 237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</si>
</sst>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0.00E+00_)"/>
    <numFmt numFmtId="165" formatCode="#,##0_)"/>
    <numFmt numFmtId="166" formatCode="General_)"/>
    <numFmt numFmtId="167" formatCode="0.0"/>
    <numFmt numFmtId="168" formatCode="#,##0.0_)"/>
  </numFmts>
  <fonts count="49" x14ac:knownFonts="1">
    <font>
      <sz val="10"/>
      <name val="Arial CE"/>
      <charset val="238"/>
    </font>
    <font>
      <sz val="8"/>
      <color indexed="8"/>
      <name val="Arial Narrow"/>
      <family val="2"/>
      <charset val="238"/>
    </font>
    <font>
      <sz val="10"/>
      <name val="Courier"/>
      <family val="1"/>
      <charset val="238"/>
    </font>
    <font>
      <b/>
      <sz val="10"/>
      <color indexed="8"/>
      <name val="Arial Narrow"/>
      <family val="2"/>
    </font>
    <font>
      <sz val="10"/>
      <name val="Arial CE"/>
      <charset val="238"/>
    </font>
    <font>
      <b/>
      <sz val="10"/>
      <name val="Arial Narrow"/>
      <family val="2"/>
    </font>
    <font>
      <b/>
      <i/>
      <sz val="10"/>
      <color indexed="8"/>
      <name val="Arial Narrow"/>
      <family val="2"/>
      <charset val="238"/>
    </font>
    <font>
      <b/>
      <i/>
      <sz val="10"/>
      <color indexed="8"/>
      <name val="Arial Narrow"/>
      <family val="2"/>
    </font>
    <font>
      <sz val="10"/>
      <name val="Arial CE"/>
    </font>
    <font>
      <b/>
      <sz val="8"/>
      <name val="Arial Narrow"/>
      <family val="2"/>
    </font>
    <font>
      <sz val="8"/>
      <name val="Arial Narrow"/>
      <family val="2"/>
    </font>
    <font>
      <sz val="8"/>
      <color indexed="8"/>
      <name val="Arial Narrow"/>
      <family val="2"/>
    </font>
    <font>
      <b/>
      <vertAlign val="superscript"/>
      <sz val="10"/>
      <color indexed="8"/>
      <name val="Arial Narrow"/>
      <family val="2"/>
      <charset val="238"/>
    </font>
    <font>
      <b/>
      <i/>
      <vertAlign val="superscript"/>
      <sz val="10"/>
      <color indexed="8"/>
      <name val="Arial Narrow"/>
      <family val="2"/>
      <charset val="238"/>
    </font>
    <font>
      <b/>
      <i/>
      <sz val="10"/>
      <name val="Arial Narrow"/>
      <family val="2"/>
    </font>
    <font>
      <i/>
      <sz val="8"/>
      <name val="Arial Narrow"/>
      <family val="2"/>
    </font>
    <font>
      <i/>
      <sz val="8"/>
      <color indexed="8"/>
      <name val="Arial Narrow"/>
      <family val="2"/>
    </font>
    <font>
      <sz val="8"/>
      <name val="Arial Narrow"/>
      <family val="2"/>
      <charset val="238"/>
    </font>
    <font>
      <vertAlign val="superscript"/>
      <sz val="8"/>
      <name val="Arial Narrow"/>
      <family val="2"/>
      <charset val="238"/>
    </font>
    <font>
      <sz val="12"/>
      <name val="Times New Roman"/>
      <family val="1"/>
    </font>
    <font>
      <sz val="8"/>
      <color indexed="12"/>
      <name val="Arial Narrow"/>
      <family val="2"/>
    </font>
    <font>
      <sz val="8"/>
      <color indexed="10"/>
      <name val="Arial Narrow"/>
      <family val="2"/>
    </font>
    <font>
      <i/>
      <sz val="8"/>
      <color indexed="8"/>
      <name val="Arial Narrow"/>
      <family val="2"/>
      <charset val="238"/>
    </font>
    <font>
      <u/>
      <sz val="10"/>
      <color indexed="12"/>
      <name val="Arial CE"/>
      <charset val="238"/>
    </font>
    <font>
      <u/>
      <sz val="8"/>
      <color indexed="12"/>
      <name val="Arial Narrow"/>
      <family val="2"/>
      <charset val="238"/>
    </font>
    <font>
      <sz val="11"/>
      <color theme="1"/>
      <name val="Calibri"/>
      <family val="2"/>
      <charset val="238"/>
      <scheme val="minor"/>
    </font>
    <font>
      <sz val="8"/>
      <color rgb="FFFF0000"/>
      <name val="Arial Narrow"/>
      <family val="2"/>
    </font>
    <font>
      <i/>
      <sz val="8"/>
      <name val="Arial Narrow"/>
      <family val="2"/>
      <charset val="238"/>
    </font>
    <font>
      <sz val="9"/>
      <color indexed="8"/>
      <name val="Arial Narrow"/>
      <family val="2"/>
    </font>
    <font>
      <sz val="7.5"/>
      <color indexed="8"/>
      <name val="Arial Narrow"/>
      <family val="2"/>
    </font>
    <font>
      <i/>
      <vertAlign val="superscript"/>
      <sz val="8"/>
      <name val="Arial Narrow"/>
      <family val="2"/>
    </font>
    <font>
      <i/>
      <sz val="7"/>
      <name val="Arial Narrow"/>
      <family val="2"/>
    </font>
    <font>
      <vertAlign val="superscript"/>
      <sz val="8"/>
      <name val="Arial Narrow"/>
      <family val="2"/>
    </font>
    <font>
      <b/>
      <sz val="10"/>
      <color indexed="8"/>
      <name val="Arial Narrow"/>
      <family val="2"/>
      <charset val="238"/>
    </font>
    <font>
      <i/>
      <vertAlign val="superscript"/>
      <sz val="8"/>
      <name val="Arial Narrow"/>
      <family val="2"/>
      <charset val="238"/>
    </font>
    <font>
      <b/>
      <sz val="7.25"/>
      <name val="Arial Narrow"/>
      <family val="2"/>
    </font>
    <font>
      <sz val="7.25"/>
      <name val="Arial Narrow"/>
      <family val="2"/>
    </font>
    <font>
      <b/>
      <sz val="8"/>
      <color indexed="8"/>
      <name val="Arial Narrow"/>
      <family val="2"/>
    </font>
    <font>
      <sz val="8"/>
      <color rgb="FF0000FF"/>
      <name val="Arial Narrow"/>
      <family val="2"/>
    </font>
    <font>
      <b/>
      <sz val="8"/>
      <color rgb="FF0033CC"/>
      <name val="Arial Narrow"/>
      <family val="2"/>
    </font>
    <font>
      <b/>
      <sz val="8"/>
      <color rgb="FFFF0000"/>
      <name val="Arial Narrow"/>
      <family val="2"/>
    </font>
    <font>
      <b/>
      <sz val="10"/>
      <name val="Arial CE"/>
      <charset val="238"/>
    </font>
    <font>
      <b/>
      <i/>
      <sz val="10"/>
      <name val="Arial CE"/>
      <charset val="238"/>
    </font>
    <font>
      <i/>
      <sz val="10"/>
      <name val="Arial CE"/>
      <charset val="238"/>
    </font>
    <font>
      <b/>
      <i/>
      <sz val="8"/>
      <name val="Arial Narrow"/>
      <family val="2"/>
      <charset val="238"/>
    </font>
    <font>
      <b/>
      <sz val="8"/>
      <name val="Arial Narrow"/>
      <family val="2"/>
      <charset val="238"/>
    </font>
    <font>
      <i/>
      <u/>
      <sz val="10"/>
      <color indexed="12"/>
      <name val="Arial CE"/>
      <charset val="238"/>
    </font>
    <font>
      <b/>
      <sz val="7.25"/>
      <color theme="1"/>
      <name val="Arial Narrow"/>
      <family val="2"/>
    </font>
    <font>
      <sz val="7.25"/>
      <color theme="1"/>
      <name val="Arial Narrow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AEEF3"/>
        <bgColor indexed="64"/>
      </patternFill>
    </fill>
    <fill>
      <patternFill patternType="solid">
        <fgColor rgb="FFB7DEE8"/>
        <bgColor indexed="64"/>
      </patternFill>
    </fill>
  </fills>
  <borders count="62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9"/>
      </right>
      <top/>
      <bottom/>
      <diagonal/>
    </border>
    <border>
      <left/>
      <right style="thin">
        <color indexed="9"/>
      </right>
      <top/>
      <bottom style="thin">
        <color indexed="9"/>
      </bottom>
      <diagonal/>
    </border>
    <border>
      <left style="thin">
        <color indexed="9"/>
      </left>
      <right style="thin">
        <color indexed="64"/>
      </right>
      <top/>
      <bottom/>
      <diagonal/>
    </border>
    <border>
      <left style="thin">
        <color indexed="9"/>
      </left>
      <right style="thin">
        <color indexed="64"/>
      </right>
      <top/>
      <bottom style="thin">
        <color indexed="9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theme="0" tint="-0.24994659260841701"/>
      </right>
      <top/>
      <bottom/>
      <diagonal/>
    </border>
    <border>
      <left style="thin">
        <color theme="0" tint="-0.24994659260841701"/>
      </left>
      <right style="thin">
        <color theme="0" tint="-0.24994659260841701"/>
      </right>
      <top/>
      <bottom/>
      <diagonal/>
    </border>
    <border>
      <left style="thin">
        <color theme="0" tint="-0.24994659260841701"/>
      </left>
      <right/>
      <top/>
      <bottom/>
      <diagonal/>
    </border>
    <border>
      <left/>
      <right/>
      <top/>
      <bottom style="thin">
        <color theme="0" tint="-0.34998626667073579"/>
      </bottom>
      <diagonal/>
    </border>
    <border>
      <left style="thin">
        <color indexed="64"/>
      </left>
      <right style="thin">
        <color theme="0" tint="-0.24994659260841701"/>
      </right>
      <top/>
      <bottom style="thin">
        <color theme="0" tint="-0.34998626667073579"/>
      </bottom>
      <diagonal/>
    </border>
    <border>
      <left style="thin">
        <color theme="0" tint="-0.24994659260841701"/>
      </left>
      <right style="thin">
        <color theme="0" tint="-0.24994659260841701"/>
      </right>
      <top/>
      <bottom style="thin">
        <color theme="0" tint="-0.34998626667073579"/>
      </bottom>
      <diagonal/>
    </border>
    <border>
      <left style="thin">
        <color theme="0" tint="-0.24994659260841701"/>
      </left>
      <right/>
      <top/>
      <bottom style="thin">
        <color theme="0" tint="-0.34998626667073579"/>
      </bottom>
      <diagonal/>
    </border>
    <border>
      <left/>
      <right style="thin">
        <color indexed="64"/>
      </right>
      <top/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/>
      <diagonal/>
    </border>
    <border>
      <left style="thin">
        <color indexed="64"/>
      </left>
      <right style="thin">
        <color theme="0" tint="-0.24994659260841701"/>
      </right>
      <top style="thin">
        <color theme="0" tint="-0.34998626667073579"/>
      </top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34998626667073579"/>
      </top>
      <bottom/>
      <diagonal/>
    </border>
    <border>
      <left style="thin">
        <color theme="0" tint="-0.24994659260841701"/>
      </left>
      <right/>
      <top style="thin">
        <color theme="0" tint="-0.34998626667073579"/>
      </top>
      <bottom/>
      <diagonal/>
    </border>
    <border>
      <left/>
      <right style="thin">
        <color indexed="64"/>
      </right>
      <top style="thin">
        <color theme="0" tint="-0.34998626667073579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theme="0" tint="-0.24994659260841701"/>
      </top>
      <bottom/>
      <diagonal/>
    </border>
    <border>
      <left style="thin">
        <color indexed="64"/>
      </left>
      <right style="thin">
        <color theme="0" tint="-0.24994659260841701"/>
      </right>
      <top style="thin">
        <color theme="0" tint="-0.24994659260841701"/>
      </top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/>
      <diagonal/>
    </border>
    <border>
      <left style="thin">
        <color theme="0" tint="-0.24994659260841701"/>
      </left>
      <right/>
      <top style="thin">
        <color theme="0" tint="-0.24994659260841701"/>
      </top>
      <bottom/>
      <diagonal/>
    </border>
    <border>
      <left/>
      <right/>
      <top style="thin">
        <color theme="0" tint="-0.24994659260841701"/>
      </top>
      <bottom/>
      <diagonal/>
    </border>
    <border>
      <left/>
      <right/>
      <top/>
      <bottom style="thin">
        <color theme="0" tint="-0.24994659260841701"/>
      </bottom>
      <diagonal/>
    </border>
    <border>
      <left/>
      <right style="thin">
        <color indexed="64"/>
      </right>
      <top/>
      <bottom style="thin">
        <color theme="0" tint="-0.24994659260841701"/>
      </bottom>
      <diagonal/>
    </border>
    <border>
      <left style="thin">
        <color indexed="64"/>
      </left>
      <right style="thin">
        <color theme="0" tint="-0.24994659260841701"/>
      </right>
      <top/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/>
      <bottom style="thin">
        <color theme="0" tint="-0.24994659260841701"/>
      </bottom>
      <diagonal/>
    </border>
    <border>
      <left style="thin">
        <color theme="0" tint="-0.24994659260841701"/>
      </left>
      <right/>
      <top/>
      <bottom style="thin">
        <color theme="0" tint="-0.24994659260841701"/>
      </bottom>
      <diagonal/>
    </border>
    <border>
      <left/>
      <right style="thin">
        <color indexed="9"/>
      </right>
      <top style="thin">
        <color theme="0" tint="-0.24994659260841701"/>
      </top>
      <bottom/>
      <diagonal/>
    </border>
    <border>
      <left style="thin">
        <color indexed="9"/>
      </left>
      <right style="thin">
        <color indexed="64"/>
      </right>
      <top style="thin">
        <color theme="0" tint="-0.24994659260841701"/>
      </top>
      <bottom/>
      <diagonal/>
    </border>
    <border>
      <left style="thin">
        <color indexed="64"/>
      </left>
      <right style="thin">
        <color theme="0" tint="-0.24994659260841701"/>
      </right>
      <top style="medium">
        <color indexed="64"/>
      </top>
      <bottom/>
      <diagonal/>
    </border>
    <border>
      <left style="thin">
        <color theme="0" tint="-0.24994659260841701"/>
      </left>
      <right style="thin">
        <color theme="0" tint="-0.24994659260841701"/>
      </right>
      <top style="medium">
        <color indexed="64"/>
      </top>
      <bottom/>
      <diagonal/>
    </border>
    <border>
      <left style="thin">
        <color theme="0" tint="-0.24994659260841701"/>
      </left>
      <right style="thin">
        <color indexed="64"/>
      </right>
      <top style="medium">
        <color indexed="64"/>
      </top>
      <bottom/>
      <diagonal/>
    </border>
    <border>
      <left/>
      <right style="thin">
        <color theme="0" tint="-0.24994659260841701"/>
      </right>
      <top style="medium">
        <color indexed="64"/>
      </top>
      <bottom/>
      <diagonal/>
    </border>
    <border>
      <left style="thin">
        <color theme="0" tint="-0.24994659260841701"/>
      </left>
      <right/>
      <top style="medium">
        <color indexed="64"/>
      </top>
      <bottom/>
      <diagonal/>
    </border>
    <border>
      <left style="thin">
        <color theme="0" tint="-0.24994659260841701"/>
      </left>
      <right style="thin">
        <color indexed="64"/>
      </right>
      <top/>
      <bottom/>
      <diagonal/>
    </border>
    <border>
      <left/>
      <right style="thin">
        <color theme="0" tint="-0.24994659260841701"/>
      </right>
      <top/>
      <bottom/>
      <diagonal/>
    </border>
    <border>
      <left style="thin">
        <color theme="0" tint="-0.24994659260841701"/>
      </left>
      <right style="thin">
        <color indexed="64"/>
      </right>
      <top style="thin">
        <color theme="0" tint="-0.24994659260841701"/>
      </top>
      <bottom/>
      <diagonal/>
    </border>
    <border>
      <left/>
      <right style="thin">
        <color theme="0" tint="-0.24994659260841701"/>
      </right>
      <top style="thin">
        <color theme="0" tint="-0.24994659260841701"/>
      </top>
      <bottom/>
      <diagonal/>
    </border>
    <border>
      <left style="thin">
        <color indexed="9"/>
      </left>
      <right/>
      <top style="thin">
        <color theme="0" tint="-0.24994659260841701"/>
      </top>
      <bottom/>
      <diagonal/>
    </border>
    <border>
      <left style="thin">
        <color indexed="9"/>
      </left>
      <right/>
      <top/>
      <bottom/>
      <diagonal/>
    </border>
    <border>
      <left/>
      <right style="thin">
        <color indexed="64"/>
      </right>
      <top style="thin">
        <color indexed="22"/>
      </top>
      <bottom/>
      <diagonal/>
    </border>
  </borders>
  <cellStyleXfs count="10">
    <xf numFmtId="0" fontId="0" fillId="0" borderId="0"/>
    <xf numFmtId="40" fontId="8" fillId="0" borderId="0" applyFont="0" applyFill="0" applyBorder="0" applyAlignment="0" applyProtection="0"/>
    <xf numFmtId="0" fontId="23" fillId="0" borderId="0" applyNumberFormat="0" applyFill="0" applyBorder="0" applyAlignment="0" applyProtection="0">
      <alignment vertical="top"/>
      <protection locked="0"/>
    </xf>
    <xf numFmtId="0" fontId="25" fillId="0" borderId="0"/>
    <xf numFmtId="164" fontId="2" fillId="0" borderId="0" applyFill="0"/>
    <xf numFmtId="0" fontId="4" fillId="0" borderId="0"/>
    <xf numFmtId="164" fontId="2" fillId="0" borderId="0" applyFill="0"/>
    <xf numFmtId="164" fontId="2" fillId="0" borderId="0" applyFill="0"/>
    <xf numFmtId="164" fontId="2" fillId="0" borderId="0" applyFill="0"/>
    <xf numFmtId="0" fontId="4" fillId="0" borderId="0"/>
  </cellStyleXfs>
  <cellXfs count="407">
    <xf numFmtId="0" fontId="0" fillId="0" borderId="0" xfId="0"/>
    <xf numFmtId="1" fontId="3" fillId="0" borderId="0" xfId="8" applyNumberFormat="1" applyFont="1" applyFill="1" applyBorder="1" applyAlignment="1" applyProtection="1">
      <alignment horizontal="left" vertical="center"/>
      <protection locked="0"/>
    </xf>
    <xf numFmtId="1" fontId="5" fillId="0" borderId="0" xfId="5" applyNumberFormat="1" applyFont="1" applyFill="1" applyBorder="1" applyAlignment="1">
      <alignment horizontal="center" vertical="center"/>
    </xf>
    <xf numFmtId="1" fontId="3" fillId="0" borderId="0" xfId="7" quotePrefix="1" applyNumberFormat="1" applyFont="1" applyFill="1" applyBorder="1" applyAlignment="1" applyProtection="1">
      <alignment horizontal="left" vertical="center"/>
      <protection locked="0"/>
    </xf>
    <xf numFmtId="1" fontId="6" fillId="0" borderId="0" xfId="7" quotePrefix="1" applyNumberFormat="1" applyFont="1" applyFill="1" applyBorder="1" applyAlignment="1" applyProtection="1">
      <alignment horizontal="right" vertical="center"/>
      <protection locked="0"/>
    </xf>
    <xf numFmtId="1" fontId="5" fillId="0" borderId="0" xfId="7" applyNumberFormat="1" applyFont="1" applyFill="1" applyBorder="1" applyAlignment="1">
      <alignment vertical="center"/>
    </xf>
    <xf numFmtId="1" fontId="7" fillId="0" borderId="0" xfId="8" applyNumberFormat="1" applyFont="1" applyFill="1" applyBorder="1" applyAlignment="1" applyProtection="1">
      <alignment horizontal="right" vertical="center"/>
    </xf>
    <xf numFmtId="1" fontId="10" fillId="0" borderId="0" xfId="5" applyNumberFormat="1" applyFont="1" applyFill="1" applyBorder="1" applyAlignment="1">
      <alignment horizontal="center" vertical="center"/>
    </xf>
    <xf numFmtId="1" fontId="3" fillId="0" borderId="0" xfId="7" applyNumberFormat="1" applyFont="1" applyFill="1" applyBorder="1" applyAlignment="1" applyProtection="1">
      <alignment vertical="center"/>
    </xf>
    <xf numFmtId="1" fontId="6" fillId="0" borderId="0" xfId="7" applyNumberFormat="1" applyFont="1" applyFill="1" applyBorder="1" applyAlignment="1" applyProtection="1">
      <alignment horizontal="right" vertical="center"/>
    </xf>
    <xf numFmtId="1" fontId="7" fillId="0" borderId="0" xfId="8" applyNumberFormat="1" applyFont="1" applyFill="1" applyBorder="1" applyAlignment="1" applyProtection="1">
      <alignment horizontal="left" vertical="center"/>
      <protection locked="0"/>
    </xf>
    <xf numFmtId="1" fontId="14" fillId="0" borderId="0" xfId="5" applyNumberFormat="1" applyFont="1" applyFill="1" applyBorder="1" applyAlignment="1">
      <alignment horizontal="center" vertical="center"/>
    </xf>
    <xf numFmtId="1" fontId="7" fillId="0" borderId="0" xfId="7" applyNumberFormat="1" applyFont="1" applyFill="1" applyBorder="1" applyAlignment="1" applyProtection="1">
      <alignment horizontal="center" vertical="center"/>
      <protection locked="0"/>
    </xf>
    <xf numFmtId="1" fontId="7" fillId="0" borderId="0" xfId="7" applyNumberFormat="1" applyFont="1" applyFill="1" applyBorder="1" applyAlignment="1" applyProtection="1">
      <alignment horizontal="left" vertical="center"/>
      <protection locked="0"/>
    </xf>
    <xf numFmtId="1" fontId="6" fillId="0" borderId="0" xfId="7" applyNumberFormat="1" applyFont="1" applyFill="1" applyBorder="1" applyAlignment="1" applyProtection="1">
      <alignment horizontal="right" vertical="center"/>
      <protection locked="0"/>
    </xf>
    <xf numFmtId="1" fontId="14" fillId="0" borderId="0" xfId="7" applyNumberFormat="1" applyFont="1" applyFill="1" applyBorder="1" applyAlignment="1">
      <alignment vertical="center"/>
    </xf>
    <xf numFmtId="165" fontId="11" fillId="0" borderId="1" xfId="0" applyNumberFormat="1" applyFont="1" applyBorder="1" applyAlignment="1" applyProtection="1">
      <alignment horizontal="center" vertical="center" wrapText="1"/>
      <protection locked="0"/>
    </xf>
    <xf numFmtId="166" fontId="9" fillId="0" borderId="2" xfId="6" applyNumberFormat="1" applyFont="1" applyFill="1" applyBorder="1" applyAlignment="1">
      <alignment vertical="center"/>
    </xf>
    <xf numFmtId="165" fontId="10" fillId="0" borderId="15" xfId="1" applyNumberFormat="1" applyFont="1" applyFill="1" applyBorder="1" applyAlignment="1">
      <alignment horizontal="right" vertical="center"/>
    </xf>
    <xf numFmtId="165" fontId="10" fillId="0" borderId="16" xfId="1" applyNumberFormat="1" applyFont="1" applyFill="1" applyBorder="1" applyAlignment="1">
      <alignment horizontal="right" vertical="center"/>
    </xf>
    <xf numFmtId="166" fontId="9" fillId="0" borderId="0" xfId="6" applyNumberFormat="1" applyFont="1" applyFill="1" applyBorder="1" applyAlignment="1">
      <alignment vertical="center"/>
    </xf>
    <xf numFmtId="1" fontId="9" fillId="2" borderId="0" xfId="4" applyNumberFormat="1" applyFont="1" applyFill="1" applyBorder="1" applyAlignment="1">
      <alignment vertical="center"/>
    </xf>
    <xf numFmtId="1" fontId="9" fillId="0" borderId="17" xfId="7" applyNumberFormat="1" applyFont="1" applyFill="1" applyBorder="1" applyAlignment="1">
      <alignment vertical="center"/>
    </xf>
    <xf numFmtId="165" fontId="10" fillId="0" borderId="19" xfId="1" applyNumberFormat="1" applyFont="1" applyFill="1" applyBorder="1" applyAlignment="1">
      <alignment horizontal="right" vertical="center"/>
    </xf>
    <xf numFmtId="165" fontId="10" fillId="0" borderId="20" xfId="1" applyNumberFormat="1" applyFont="1" applyFill="1" applyBorder="1" applyAlignment="1">
      <alignment horizontal="right" vertical="center"/>
    </xf>
    <xf numFmtId="1" fontId="9" fillId="0" borderId="0" xfId="4" applyNumberFormat="1" applyFont="1" applyFill="1" applyBorder="1" applyAlignment="1">
      <alignment vertical="center"/>
    </xf>
    <xf numFmtId="166" fontId="9" fillId="0" borderId="3" xfId="6" applyNumberFormat="1" applyFont="1" applyFill="1" applyBorder="1" applyAlignment="1">
      <alignment vertical="center"/>
    </xf>
    <xf numFmtId="1" fontId="18" fillId="0" borderId="0" xfId="6" applyNumberFormat="1" applyFont="1" applyFill="1" applyBorder="1" applyAlignment="1">
      <alignment horizontal="left"/>
    </xf>
    <xf numFmtId="1" fontId="17" fillId="0" borderId="0" xfId="6" applyNumberFormat="1" applyFont="1" applyFill="1" applyBorder="1" applyAlignment="1">
      <alignment horizontal="left" vertical="center"/>
    </xf>
    <xf numFmtId="1" fontId="10" fillId="0" borderId="0" xfId="5" applyNumberFormat="1" applyFont="1" applyFill="1" applyBorder="1" applyAlignment="1">
      <alignment vertical="center"/>
    </xf>
    <xf numFmtId="1" fontId="10" fillId="0" borderId="0" xfId="6" applyNumberFormat="1" applyFont="1" applyFill="1" applyBorder="1"/>
    <xf numFmtId="1" fontId="10" fillId="0" borderId="0" xfId="5" applyNumberFormat="1" applyFont="1" applyFill="1" applyBorder="1" applyAlignment="1">
      <alignment horizontal="center"/>
    </xf>
    <xf numFmtId="1" fontId="10" fillId="0" borderId="0" xfId="5" applyNumberFormat="1" applyFont="1" applyFill="1" applyBorder="1"/>
    <xf numFmtId="164" fontId="19" fillId="0" borderId="0" xfId="6" applyFont="1" applyAlignment="1">
      <alignment horizontal="justify"/>
    </xf>
    <xf numFmtId="1" fontId="20" fillId="0" borderId="0" xfId="6" applyNumberFormat="1" applyFont="1" applyFill="1" applyBorder="1"/>
    <xf numFmtId="166" fontId="9" fillId="0" borderId="4" xfId="6" applyNumberFormat="1" applyFont="1" applyFill="1" applyBorder="1" applyAlignment="1">
      <alignment horizontal="center"/>
    </xf>
    <xf numFmtId="1" fontId="20" fillId="0" borderId="0" xfId="5" applyNumberFormat="1" applyFont="1" applyFill="1" applyBorder="1"/>
    <xf numFmtId="166" fontId="9" fillId="0" borderId="5" xfId="6" applyNumberFormat="1" applyFont="1" applyFill="1" applyBorder="1" applyAlignment="1">
      <alignment horizontal="center"/>
    </xf>
    <xf numFmtId="166" fontId="9" fillId="0" borderId="6" xfId="6" applyNumberFormat="1" applyFont="1" applyFill="1" applyBorder="1" applyAlignment="1">
      <alignment horizontal="center"/>
    </xf>
    <xf numFmtId="166" fontId="9" fillId="2" borderId="6" xfId="5" applyNumberFormat="1" applyFont="1" applyFill="1" applyBorder="1" applyAlignment="1">
      <alignment horizontal="center"/>
    </xf>
    <xf numFmtId="1" fontId="21" fillId="0" borderId="0" xfId="6" applyNumberFormat="1" applyFont="1" applyFill="1" applyBorder="1"/>
    <xf numFmtId="1" fontId="26" fillId="0" borderId="0" xfId="5" applyNumberFormat="1" applyFont="1" applyFill="1" applyBorder="1"/>
    <xf numFmtId="167" fontId="10" fillId="0" borderId="0" xfId="5" applyNumberFormat="1" applyFont="1" applyFill="1" applyBorder="1"/>
    <xf numFmtId="166" fontId="9" fillId="0" borderId="4" xfId="6" applyNumberFormat="1" applyFont="1" applyFill="1" applyBorder="1" applyAlignment="1">
      <alignment horizontal="center" vertical="center"/>
    </xf>
    <xf numFmtId="166" fontId="9" fillId="0" borderId="6" xfId="6" applyNumberFormat="1" applyFont="1" applyFill="1" applyBorder="1" applyAlignment="1">
      <alignment horizontal="center" vertical="center"/>
    </xf>
    <xf numFmtId="166" fontId="9" fillId="2" borderId="6" xfId="5" applyNumberFormat="1" applyFont="1" applyFill="1" applyBorder="1" applyAlignment="1">
      <alignment horizontal="center" vertical="center"/>
    </xf>
    <xf numFmtId="166" fontId="9" fillId="2" borderId="21" xfId="5" applyNumberFormat="1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165" fontId="10" fillId="0" borderId="0" xfId="0" applyNumberFormat="1" applyFont="1" applyFill="1" applyBorder="1" applyAlignment="1" applyProtection="1">
      <alignment horizontal="center" vertical="top" wrapText="1"/>
      <protection locked="0"/>
    </xf>
    <xf numFmtId="165" fontId="9" fillId="0" borderId="0" xfId="1" applyNumberFormat="1" applyFont="1" applyFill="1" applyBorder="1" applyAlignment="1">
      <alignment horizontal="right" vertical="center"/>
    </xf>
    <xf numFmtId="0" fontId="25" fillId="0" borderId="0" xfId="3" applyNumberFormat="1" applyFill="1" applyBorder="1"/>
    <xf numFmtId="4" fontId="25" fillId="0" borderId="0" xfId="3" applyNumberFormat="1" applyFill="1" applyBorder="1"/>
    <xf numFmtId="0" fontId="0" fillId="0" borderId="0" xfId="0" applyFill="1" applyBorder="1"/>
    <xf numFmtId="165" fontId="11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17" fillId="0" borderId="0" xfId="0" applyFont="1" applyFill="1" applyBorder="1"/>
    <xf numFmtId="1" fontId="9" fillId="3" borderId="0" xfId="4" applyNumberFormat="1" applyFont="1" applyFill="1" applyBorder="1" applyAlignment="1">
      <alignment vertical="center"/>
    </xf>
    <xf numFmtId="165" fontId="9" fillId="3" borderId="15" xfId="1" applyNumberFormat="1" applyFont="1" applyFill="1" applyBorder="1" applyAlignment="1">
      <alignment horizontal="right" vertical="center"/>
    </xf>
    <xf numFmtId="165" fontId="9" fillId="3" borderId="16" xfId="1" applyNumberFormat="1" applyFont="1" applyFill="1" applyBorder="1" applyAlignment="1">
      <alignment horizontal="right" vertical="center"/>
    </xf>
    <xf numFmtId="1" fontId="9" fillId="3" borderId="17" xfId="4" applyNumberFormat="1" applyFont="1" applyFill="1" applyBorder="1" applyAlignment="1">
      <alignment vertical="center"/>
    </xf>
    <xf numFmtId="165" fontId="9" fillId="3" borderId="19" xfId="1" applyNumberFormat="1" applyFont="1" applyFill="1" applyBorder="1" applyAlignment="1">
      <alignment horizontal="right" vertical="center"/>
    </xf>
    <xf numFmtId="165" fontId="9" fillId="3" borderId="20" xfId="1" applyNumberFormat="1" applyFont="1" applyFill="1" applyBorder="1" applyAlignment="1">
      <alignment horizontal="right" vertical="center"/>
    </xf>
    <xf numFmtId="1" fontId="9" fillId="3" borderId="22" xfId="4" applyNumberFormat="1" applyFont="1" applyFill="1" applyBorder="1" applyAlignment="1">
      <alignment vertical="center"/>
    </xf>
    <xf numFmtId="165" fontId="9" fillId="3" borderId="24" xfId="1" applyNumberFormat="1" applyFont="1" applyFill="1" applyBorder="1" applyAlignment="1">
      <alignment horizontal="right" vertical="center"/>
    </xf>
    <xf numFmtId="165" fontId="9" fillId="3" borderId="25" xfId="1" applyNumberFormat="1" applyFont="1" applyFill="1" applyBorder="1" applyAlignment="1">
      <alignment horizontal="right" vertical="center"/>
    </xf>
    <xf numFmtId="1" fontId="9" fillId="4" borderId="0" xfId="4" applyNumberFormat="1" applyFont="1" applyFill="1" applyBorder="1" applyAlignment="1">
      <alignment vertical="center"/>
    </xf>
    <xf numFmtId="165" fontId="9" fillId="4" borderId="15" xfId="1" applyNumberFormat="1" applyFont="1" applyFill="1" applyBorder="1" applyAlignment="1">
      <alignment horizontal="right" vertical="center"/>
    </xf>
    <xf numFmtId="165" fontId="9" fillId="4" borderId="16" xfId="1" applyNumberFormat="1" applyFont="1" applyFill="1" applyBorder="1" applyAlignment="1">
      <alignment horizontal="right" vertical="center"/>
    </xf>
    <xf numFmtId="1" fontId="9" fillId="4" borderId="17" xfId="4" applyNumberFormat="1" applyFont="1" applyFill="1" applyBorder="1" applyAlignment="1">
      <alignment vertical="center"/>
    </xf>
    <xf numFmtId="165" fontId="9" fillId="4" borderId="19" xfId="1" applyNumberFormat="1" applyFont="1" applyFill="1" applyBorder="1" applyAlignment="1">
      <alignment horizontal="right" vertical="center"/>
    </xf>
    <xf numFmtId="165" fontId="9" fillId="4" borderId="20" xfId="1" applyNumberFormat="1" applyFont="1" applyFill="1" applyBorder="1" applyAlignment="1">
      <alignment horizontal="right" vertical="center"/>
    </xf>
    <xf numFmtId="1" fontId="17" fillId="0" borderId="0" xfId="6" applyNumberFormat="1" applyFont="1" applyFill="1" applyBorder="1" applyAlignment="1">
      <alignment horizontal="left"/>
    </xf>
    <xf numFmtId="166" fontId="9" fillId="4" borderId="6" xfId="5" applyNumberFormat="1" applyFont="1" applyFill="1" applyBorder="1" applyAlignment="1">
      <alignment horizontal="center" vertical="center"/>
    </xf>
    <xf numFmtId="166" fontId="9" fillId="4" borderId="21" xfId="5" applyNumberFormat="1" applyFont="1" applyFill="1" applyBorder="1" applyAlignment="1">
      <alignment horizontal="center" vertical="center"/>
    </xf>
    <xf numFmtId="166" fontId="9" fillId="3" borderId="6" xfId="5" applyNumberFormat="1" applyFont="1" applyFill="1" applyBorder="1" applyAlignment="1">
      <alignment horizontal="center" vertical="center"/>
    </xf>
    <xf numFmtId="166" fontId="9" fillId="3" borderId="21" xfId="5" applyNumberFormat="1" applyFont="1" applyFill="1" applyBorder="1" applyAlignment="1">
      <alignment horizontal="center" vertical="center"/>
    </xf>
    <xf numFmtId="166" fontId="9" fillId="3" borderId="26" xfId="5" applyNumberFormat="1" applyFont="1" applyFill="1" applyBorder="1" applyAlignment="1">
      <alignment horizontal="center" vertical="center"/>
    </xf>
    <xf numFmtId="166" fontId="9" fillId="0" borderId="6" xfId="5" applyNumberFormat="1" applyFont="1" applyFill="1" applyBorder="1" applyAlignment="1">
      <alignment horizontal="center" vertical="center"/>
    </xf>
    <xf numFmtId="166" fontId="9" fillId="0" borderId="5" xfId="6" applyNumberFormat="1" applyFont="1" applyFill="1" applyBorder="1" applyAlignment="1">
      <alignment horizontal="center" vertical="center"/>
    </xf>
    <xf numFmtId="1" fontId="18" fillId="0" borderId="0" xfId="6" applyNumberFormat="1" applyFont="1" applyFill="1" applyBorder="1" applyAlignment="1">
      <alignment horizontal="center"/>
    </xf>
    <xf numFmtId="165" fontId="10" fillId="0" borderId="7" xfId="0" applyNumberFormat="1" applyFont="1" applyFill="1" applyBorder="1" applyAlignment="1" applyProtection="1">
      <alignment horizontal="center" vertical="center" wrapText="1"/>
      <protection locked="0"/>
    </xf>
    <xf numFmtId="1" fontId="17" fillId="0" borderId="0" xfId="5" applyNumberFormat="1" applyFont="1" applyFill="1" applyBorder="1" applyAlignment="1">
      <alignment vertical="center"/>
    </xf>
    <xf numFmtId="1" fontId="24" fillId="0" borderId="0" xfId="2" applyNumberFormat="1" applyFont="1" applyFill="1" applyBorder="1" applyAlignment="1" applyProtection="1">
      <alignment horizontal="right"/>
    </xf>
    <xf numFmtId="0" fontId="24" fillId="0" borderId="0" xfId="2" applyFont="1" applyAlignment="1" applyProtection="1">
      <alignment horizontal="center"/>
    </xf>
    <xf numFmtId="1" fontId="5" fillId="0" borderId="0" xfId="5" applyNumberFormat="1" applyFont="1" applyFill="1" applyBorder="1" applyAlignment="1">
      <alignment vertical="center"/>
    </xf>
    <xf numFmtId="1" fontId="14" fillId="0" borderId="0" xfId="5" applyNumberFormat="1" applyFont="1" applyFill="1" applyBorder="1" applyAlignment="1">
      <alignment vertical="center"/>
    </xf>
    <xf numFmtId="1" fontId="11" fillId="0" borderId="0" xfId="8" applyNumberFormat="1" applyFont="1" applyFill="1" applyBorder="1" applyAlignment="1" applyProtection="1">
      <alignment horizontal="left"/>
      <protection locked="0"/>
    </xf>
    <xf numFmtId="1" fontId="11" fillId="0" borderId="0" xfId="7" quotePrefix="1" applyNumberFormat="1" applyFont="1" applyFill="1" applyBorder="1" applyAlignment="1" applyProtection="1">
      <alignment horizontal="left" vertical="center"/>
      <protection locked="0"/>
    </xf>
    <xf numFmtId="1" fontId="22" fillId="0" borderId="0" xfId="7" quotePrefix="1" applyNumberFormat="1" applyFont="1" applyFill="1" applyBorder="1" applyAlignment="1" applyProtection="1">
      <alignment horizontal="right" vertical="center"/>
      <protection locked="0"/>
    </xf>
    <xf numFmtId="1" fontId="10" fillId="0" borderId="0" xfId="7" applyNumberFormat="1" applyFont="1" applyFill="1" applyBorder="1" applyAlignment="1">
      <alignment vertical="center"/>
    </xf>
    <xf numFmtId="1" fontId="22" fillId="0" borderId="0" xfId="7" quotePrefix="1" applyNumberFormat="1" applyFont="1" applyFill="1" applyBorder="1" applyAlignment="1" applyProtection="1">
      <alignment horizontal="right"/>
      <protection locked="0"/>
    </xf>
    <xf numFmtId="1" fontId="17" fillId="0" borderId="0" xfId="6" applyNumberFormat="1" applyFont="1" applyFill="1" applyBorder="1" applyAlignment="1">
      <alignment vertical="center"/>
    </xf>
    <xf numFmtId="165" fontId="1" fillId="0" borderId="0" xfId="6" applyNumberFormat="1" applyFont="1" applyFill="1" applyBorder="1" applyAlignment="1" applyProtection="1">
      <alignment horizontal="center" vertical="center"/>
      <protection locked="0"/>
    </xf>
    <xf numFmtId="165" fontId="1" fillId="0" borderId="0" xfId="6" applyNumberFormat="1" applyFont="1" applyFill="1" applyBorder="1" applyAlignment="1" applyProtection="1">
      <alignment horizontal="left" vertical="center"/>
      <protection locked="0"/>
    </xf>
    <xf numFmtId="1" fontId="1" fillId="0" borderId="0" xfId="7" applyNumberFormat="1" applyFont="1" applyFill="1" applyBorder="1" applyAlignment="1" applyProtection="1">
      <alignment horizontal="center" vertical="center"/>
      <protection locked="0"/>
    </xf>
    <xf numFmtId="1" fontId="17" fillId="0" borderId="0" xfId="6" applyNumberFormat="1" applyFont="1" applyFill="1" applyBorder="1" applyAlignment="1">
      <alignment horizontal="center" vertical="center"/>
    </xf>
    <xf numFmtId="1" fontId="10" fillId="0" borderId="0" xfId="8" applyNumberFormat="1" applyFont="1" applyFill="1" applyBorder="1" applyAlignment="1">
      <alignment vertical="center"/>
    </xf>
    <xf numFmtId="1" fontId="11" fillId="0" borderId="0" xfId="8" applyNumberFormat="1" applyFont="1" applyFill="1" applyBorder="1" applyAlignment="1" applyProtection="1">
      <alignment horizontal="center" vertical="center" wrapText="1"/>
      <protection locked="0"/>
    </xf>
    <xf numFmtId="1" fontId="11" fillId="0" borderId="0" xfId="8" applyNumberFormat="1" applyFont="1" applyFill="1" applyBorder="1" applyAlignment="1" applyProtection="1">
      <alignment horizontal="center" vertical="center"/>
      <protection locked="0"/>
    </xf>
    <xf numFmtId="1" fontId="11" fillId="0" borderId="0" xfId="8" quotePrefix="1" applyNumberFormat="1" applyFont="1" applyFill="1" applyBorder="1" applyAlignment="1" applyProtection="1">
      <alignment horizontal="center" vertical="center"/>
      <protection locked="0"/>
    </xf>
    <xf numFmtId="1" fontId="16" fillId="0" borderId="0" xfId="8" applyNumberFormat="1" applyFont="1" applyFill="1" applyBorder="1" applyAlignment="1" applyProtection="1">
      <alignment horizontal="center" vertical="center" wrapText="1"/>
      <protection locked="0"/>
    </xf>
    <xf numFmtId="1" fontId="10" fillId="0" borderId="0" xfId="8" applyNumberFormat="1" applyFont="1" applyFill="1" applyBorder="1" applyAlignment="1">
      <alignment wrapText="1"/>
    </xf>
    <xf numFmtId="1" fontId="11" fillId="0" borderId="0" xfId="8" applyNumberFormat="1" applyFont="1" applyFill="1" applyBorder="1" applyAlignment="1" applyProtection="1">
      <alignment textRotation="90" wrapText="1"/>
      <protection locked="0"/>
    </xf>
    <xf numFmtId="164" fontId="17" fillId="0" borderId="33" xfId="0" applyNumberFormat="1" applyFont="1" applyBorder="1" applyAlignment="1">
      <alignment textRotation="90" wrapText="1"/>
    </xf>
    <xf numFmtId="164" fontId="17" fillId="0" borderId="34" xfId="0" applyNumberFormat="1" applyFont="1" applyBorder="1" applyAlignment="1">
      <alignment textRotation="90" wrapText="1"/>
    </xf>
    <xf numFmtId="1" fontId="15" fillId="0" borderId="0" xfId="8" applyNumberFormat="1" applyFont="1" applyFill="1" applyBorder="1" applyAlignment="1">
      <alignment vertical="top"/>
    </xf>
    <xf numFmtId="164" fontId="17" fillId="0" borderId="0" xfId="0" applyNumberFormat="1" applyFont="1" applyFill="1" applyBorder="1" applyAlignment="1">
      <alignment textRotation="90" wrapText="1"/>
    </xf>
    <xf numFmtId="1" fontId="10" fillId="0" borderId="9" xfId="5" applyNumberFormat="1" applyFont="1" applyFill="1" applyBorder="1" applyAlignment="1">
      <alignment horizontal="center"/>
    </xf>
    <xf numFmtId="166" fontId="10" fillId="0" borderId="9" xfId="5" applyNumberFormat="1" applyFont="1" applyFill="1" applyBorder="1" applyAlignment="1">
      <alignment horizontal="center"/>
    </xf>
    <xf numFmtId="165" fontId="10" fillId="0" borderId="1" xfId="5" applyNumberFormat="1" applyFont="1" applyFill="1" applyBorder="1" applyAlignment="1">
      <alignment horizontal="center"/>
    </xf>
    <xf numFmtId="1" fontId="29" fillId="0" borderId="1" xfId="0" applyNumberFormat="1" applyFont="1" applyFill="1" applyBorder="1" applyAlignment="1" applyProtection="1">
      <alignment horizontal="center" vertical="center" wrapText="1"/>
      <protection locked="0"/>
    </xf>
    <xf numFmtId="1" fontId="29" fillId="0" borderId="9" xfId="0" applyNumberFormat="1" applyFont="1" applyFill="1" applyBorder="1" applyAlignment="1" applyProtection="1">
      <alignment horizontal="center" vertical="center" wrapText="1"/>
      <protection locked="0"/>
    </xf>
    <xf numFmtId="1" fontId="29" fillId="0" borderId="37" xfId="0" applyNumberFormat="1" applyFont="1" applyFill="1" applyBorder="1" applyAlignment="1" applyProtection="1">
      <alignment horizontal="center" vertical="center" wrapText="1"/>
      <protection locked="0"/>
    </xf>
    <xf numFmtId="165" fontId="10" fillId="0" borderId="0" xfId="5" applyNumberFormat="1" applyFont="1" applyFill="1" applyBorder="1" applyAlignment="1">
      <alignment horizontal="center"/>
    </xf>
    <xf numFmtId="1" fontId="11" fillId="0" borderId="0" xfId="0" applyNumberFormat="1" applyFont="1" applyFill="1" applyBorder="1" applyAlignment="1" applyProtection="1">
      <alignment horizontal="center" vertical="top" wrapText="1"/>
      <protection locked="0"/>
    </xf>
    <xf numFmtId="3" fontId="11" fillId="0" borderId="0" xfId="1" applyNumberFormat="1" applyFont="1" applyFill="1" applyBorder="1" applyAlignment="1">
      <alignment horizontal="center"/>
    </xf>
    <xf numFmtId="166" fontId="10" fillId="0" borderId="0" xfId="5" applyNumberFormat="1" applyFont="1" applyFill="1" applyBorder="1" applyAlignment="1">
      <alignment horizontal="center"/>
    </xf>
    <xf numFmtId="1" fontId="10" fillId="0" borderId="0" xfId="6" applyNumberFormat="1" applyFont="1" applyFill="1" applyBorder="1" applyAlignment="1">
      <alignment horizontal="center"/>
    </xf>
    <xf numFmtId="1" fontId="9" fillId="0" borderId="0" xfId="5" applyNumberFormat="1" applyFont="1" applyFill="1" applyBorder="1" applyAlignment="1">
      <alignment vertical="center"/>
    </xf>
    <xf numFmtId="167" fontId="9" fillId="0" borderId="0" xfId="5" applyNumberFormat="1" applyFont="1" applyFill="1" applyBorder="1" applyAlignment="1">
      <alignment vertical="center"/>
    </xf>
    <xf numFmtId="166" fontId="9" fillId="0" borderId="4" xfId="6" applyNumberFormat="1" applyFont="1" applyFill="1" applyBorder="1" applyAlignment="1">
      <alignment horizontal="left" vertical="center"/>
    </xf>
    <xf numFmtId="166" fontId="9" fillId="2" borderId="6" xfId="5" applyNumberFormat="1" applyFont="1" applyFill="1" applyBorder="1" applyAlignment="1">
      <alignment horizontal="left" vertical="center"/>
    </xf>
    <xf numFmtId="166" fontId="9" fillId="2" borderId="21" xfId="5" applyNumberFormat="1" applyFont="1" applyFill="1" applyBorder="1" applyAlignment="1">
      <alignment horizontal="left" vertical="center"/>
    </xf>
    <xf numFmtId="1" fontId="27" fillId="0" borderId="0" xfId="6" applyNumberFormat="1" applyFont="1" applyFill="1" applyBorder="1" applyAlignment="1">
      <alignment horizontal="left" vertical="top"/>
    </xf>
    <xf numFmtId="1" fontId="30" fillId="0" borderId="0" xfId="6" applyNumberFormat="1" applyFont="1" applyFill="1" applyBorder="1" applyAlignment="1">
      <alignment horizontal="left" vertical="top" wrapText="1"/>
    </xf>
    <xf numFmtId="1" fontId="10" fillId="0" borderId="0" xfId="6" applyNumberFormat="1" applyFont="1" applyFill="1" applyBorder="1" applyAlignment="1"/>
    <xf numFmtId="1" fontId="10" fillId="0" borderId="0" xfId="6" quotePrefix="1" applyNumberFormat="1" applyFont="1" applyFill="1" applyBorder="1" applyAlignment="1">
      <alignment horizontal="left" wrapText="1"/>
    </xf>
    <xf numFmtId="1" fontId="31" fillId="0" borderId="0" xfId="6" applyNumberFormat="1" applyFont="1" applyFill="1" applyBorder="1"/>
    <xf numFmtId="1" fontId="32" fillId="0" borderId="0" xfId="6" applyNumberFormat="1" applyFont="1" applyFill="1" applyBorder="1" applyAlignment="1">
      <alignment horizontal="left" vertical="top"/>
    </xf>
    <xf numFmtId="1" fontId="15" fillId="0" borderId="0" xfId="6" quotePrefix="1" applyNumberFormat="1" applyFont="1" applyFill="1" applyBorder="1" applyAlignment="1">
      <alignment horizontal="left" vertical="top" wrapText="1"/>
    </xf>
    <xf numFmtId="1" fontId="31" fillId="0" borderId="0" xfId="6" applyNumberFormat="1" applyFont="1" applyFill="1" applyBorder="1" applyAlignment="1"/>
    <xf numFmtId="0" fontId="10" fillId="0" borderId="0" xfId="0" applyFont="1" applyAlignment="1">
      <alignment horizontal="left"/>
    </xf>
    <xf numFmtId="0" fontId="10" fillId="0" borderId="0" xfId="0" applyFont="1" applyAlignment="1">
      <alignment horizontal="left" wrapText="1"/>
    </xf>
    <xf numFmtId="1" fontId="10" fillId="0" borderId="0" xfId="5" applyNumberFormat="1" applyFont="1" applyFill="1" applyBorder="1" applyAlignment="1"/>
    <xf numFmtId="166" fontId="9" fillId="0" borderId="6" xfId="6" applyNumberFormat="1" applyFont="1" applyFill="1" applyBorder="1"/>
    <xf numFmtId="1" fontId="9" fillId="2" borderId="0" xfId="4" applyNumberFormat="1" applyFont="1" applyFill="1" applyBorder="1" applyAlignment="1"/>
    <xf numFmtId="1" fontId="9" fillId="0" borderId="0" xfId="5" applyNumberFormat="1" applyFont="1" applyFill="1" applyBorder="1" applyAlignment="1"/>
    <xf numFmtId="167" fontId="9" fillId="0" borderId="0" xfId="5" applyNumberFormat="1" applyFont="1" applyFill="1" applyBorder="1"/>
    <xf numFmtId="1" fontId="21" fillId="0" borderId="0" xfId="5" applyNumberFormat="1" applyFont="1" applyFill="1" applyBorder="1"/>
    <xf numFmtId="1" fontId="11" fillId="0" borderId="0" xfId="7" applyNumberFormat="1" applyFont="1" applyFill="1" applyBorder="1" applyAlignment="1" applyProtection="1">
      <alignment horizontal="center" vertical="center"/>
      <protection locked="0"/>
    </xf>
    <xf numFmtId="1" fontId="11" fillId="0" borderId="0" xfId="7" applyNumberFormat="1" applyFont="1" applyFill="1" applyBorder="1" applyAlignment="1" applyProtection="1">
      <alignment horizontal="left" vertical="center"/>
      <protection locked="0"/>
    </xf>
    <xf numFmtId="1" fontId="22" fillId="0" borderId="0" xfId="7" applyNumberFormat="1" applyFont="1" applyFill="1" applyBorder="1" applyAlignment="1" applyProtection="1">
      <alignment horizontal="right" vertical="center"/>
      <protection locked="0"/>
    </xf>
    <xf numFmtId="1" fontId="15" fillId="0" borderId="0" xfId="7" applyNumberFormat="1" applyFont="1" applyFill="1" applyBorder="1" applyAlignment="1">
      <alignment horizontal="right" vertical="center"/>
    </xf>
    <xf numFmtId="1" fontId="15" fillId="0" borderId="0" xfId="6" quotePrefix="1" applyNumberFormat="1" applyFont="1" applyFill="1" applyBorder="1" applyAlignment="1">
      <alignment horizontal="center" vertical="top" wrapText="1"/>
    </xf>
    <xf numFmtId="0" fontId="10" fillId="0" borderId="0" xfId="0" applyFont="1" applyAlignment="1">
      <alignment horizontal="center" wrapText="1"/>
    </xf>
    <xf numFmtId="1" fontId="29" fillId="0" borderId="0" xfId="0" applyNumberFormat="1" applyFont="1" applyFill="1" applyBorder="1" applyAlignment="1" applyProtection="1">
      <alignment horizontal="center" vertical="center" wrapText="1"/>
      <protection locked="0"/>
    </xf>
    <xf numFmtId="165" fontId="35" fillId="0" borderId="0" xfId="1" applyNumberFormat="1" applyFont="1" applyFill="1" applyBorder="1" applyAlignment="1">
      <alignment vertical="center"/>
    </xf>
    <xf numFmtId="165" fontId="36" fillId="0" borderId="0" xfId="1" applyNumberFormat="1" applyFont="1" applyFill="1" applyBorder="1" applyAlignment="1">
      <alignment vertical="center"/>
    </xf>
    <xf numFmtId="166" fontId="9" fillId="0" borderId="6" xfId="6" applyNumberFormat="1" applyFont="1" applyFill="1" applyBorder="1" applyAlignment="1">
      <alignment horizontal="left" vertical="center"/>
    </xf>
    <xf numFmtId="166" fontId="9" fillId="0" borderId="6" xfId="5" applyNumberFormat="1" applyFont="1" applyFill="1" applyBorder="1" applyAlignment="1">
      <alignment horizontal="left" vertical="center"/>
    </xf>
    <xf numFmtId="1" fontId="9" fillId="0" borderId="43" xfId="7" applyNumberFormat="1" applyFont="1" applyFill="1" applyBorder="1" applyAlignment="1">
      <alignment vertical="center"/>
    </xf>
    <xf numFmtId="166" fontId="9" fillId="2" borderId="44" xfId="5" applyNumberFormat="1" applyFont="1" applyFill="1" applyBorder="1" applyAlignment="1">
      <alignment horizontal="left" vertical="center"/>
    </xf>
    <xf numFmtId="166" fontId="9" fillId="0" borderId="48" xfId="6" applyNumberFormat="1" applyFont="1" applyFill="1" applyBorder="1" applyAlignment="1">
      <alignment vertical="center"/>
    </xf>
    <xf numFmtId="166" fontId="9" fillId="0" borderId="49" xfId="6" applyNumberFormat="1" applyFont="1" applyFill="1" applyBorder="1" applyAlignment="1">
      <alignment horizontal="left" vertical="center"/>
    </xf>
    <xf numFmtId="1" fontId="9" fillId="2" borderId="43" xfId="4" applyNumberFormat="1" applyFont="1" applyFill="1" applyBorder="1" applyAlignment="1">
      <alignment vertical="center"/>
    </xf>
    <xf numFmtId="166" fontId="9" fillId="0" borderId="5" xfId="6" applyNumberFormat="1" applyFont="1" applyFill="1" applyBorder="1" applyAlignment="1">
      <alignment horizontal="left" vertical="center"/>
    </xf>
    <xf numFmtId="1" fontId="34" fillId="0" borderId="0" xfId="6" applyNumberFormat="1" applyFont="1" applyFill="1" applyBorder="1" applyAlignment="1">
      <alignment horizontal="left" vertical="top"/>
    </xf>
    <xf numFmtId="1" fontId="11" fillId="0" borderId="0" xfId="7" applyNumberFormat="1" applyFont="1" applyFill="1" applyBorder="1" applyAlignment="1" applyProtection="1">
      <alignment horizontal="center"/>
      <protection locked="0"/>
    </xf>
    <xf numFmtId="1" fontId="11" fillId="0" borderId="0" xfId="7" applyNumberFormat="1" applyFont="1" applyFill="1" applyBorder="1" applyAlignment="1" applyProtection="1">
      <alignment horizontal="left"/>
      <protection locked="0"/>
    </xf>
    <xf numFmtId="1" fontId="22" fillId="0" borderId="0" xfId="7" applyNumberFormat="1" applyFont="1" applyFill="1" applyBorder="1" applyAlignment="1" applyProtection="1">
      <alignment horizontal="right"/>
      <protection locked="0"/>
    </xf>
    <xf numFmtId="1" fontId="16" fillId="0" borderId="0" xfId="7" applyNumberFormat="1" applyFont="1" applyFill="1" applyBorder="1" applyAlignment="1" applyProtection="1">
      <alignment horizontal="right" vertical="center"/>
      <protection locked="0"/>
    </xf>
    <xf numFmtId="168" fontId="10" fillId="0" borderId="28" xfId="1" applyNumberFormat="1" applyFont="1" applyFill="1" applyBorder="1" applyAlignment="1">
      <alignment horizontal="center" vertical="top" wrapText="1"/>
    </xf>
    <xf numFmtId="168" fontId="10" fillId="0" borderId="29" xfId="1" applyNumberFormat="1" applyFont="1" applyFill="1" applyBorder="1" applyAlignment="1">
      <alignment horizontal="center" vertical="top" wrapText="1"/>
    </xf>
    <xf numFmtId="168" fontId="10" fillId="0" borderId="0" xfId="1" applyNumberFormat="1" applyFont="1" applyFill="1" applyBorder="1" applyAlignment="1">
      <alignment horizontal="center" vertical="top" wrapText="1"/>
    </xf>
    <xf numFmtId="168" fontId="15" fillId="0" borderId="1" xfId="1" applyNumberFormat="1" applyFont="1" applyFill="1" applyBorder="1" applyAlignment="1">
      <alignment horizontal="center" vertical="center" wrapText="1"/>
    </xf>
    <xf numFmtId="168" fontId="15" fillId="0" borderId="37" xfId="1" applyNumberFormat="1" applyFont="1" applyFill="1" applyBorder="1" applyAlignment="1">
      <alignment horizontal="center" vertical="center" wrapText="1"/>
    </xf>
    <xf numFmtId="1" fontId="15" fillId="0" borderId="0" xfId="5" applyNumberFormat="1" applyFont="1" applyFill="1" applyBorder="1"/>
    <xf numFmtId="168" fontId="15" fillId="0" borderId="0" xfId="1" applyNumberFormat="1" applyFont="1" applyFill="1" applyBorder="1" applyAlignment="1">
      <alignment horizontal="center" vertical="top" wrapText="1"/>
    </xf>
    <xf numFmtId="165" fontId="10" fillId="0" borderId="0" xfId="1" applyNumberFormat="1" applyFont="1" applyFill="1" applyBorder="1" applyAlignment="1">
      <alignment horizontal="right" vertical="center"/>
    </xf>
    <xf numFmtId="0" fontId="10" fillId="0" borderId="0" xfId="0" applyFont="1" applyAlignment="1">
      <alignment wrapText="1"/>
    </xf>
    <xf numFmtId="0" fontId="24" fillId="0" borderId="0" xfId="2" applyFont="1" applyAlignment="1" applyProtection="1">
      <alignment horizontal="center" wrapText="1"/>
    </xf>
    <xf numFmtId="0" fontId="10" fillId="0" borderId="0" xfId="0" applyFont="1" applyFill="1" applyBorder="1" applyAlignment="1">
      <alignment wrapText="1"/>
    </xf>
    <xf numFmtId="0" fontId="10" fillId="0" borderId="0" xfId="0" applyFont="1" applyFill="1" applyBorder="1" applyAlignment="1">
      <alignment horizontal="left" wrapText="1"/>
    </xf>
    <xf numFmtId="1" fontId="10" fillId="0" borderId="0" xfId="6" applyNumberFormat="1" applyFont="1" applyFill="1" applyBorder="1" applyAlignment="1">
      <alignment wrapText="1"/>
    </xf>
    <xf numFmtId="1" fontId="10" fillId="0" borderId="0" xfId="5" applyNumberFormat="1" applyFont="1" applyFill="1" applyBorder="1" applyAlignment="1">
      <alignment wrapText="1"/>
    </xf>
    <xf numFmtId="166" fontId="9" fillId="0" borderId="61" xfId="5" applyNumberFormat="1" applyFont="1" applyFill="1" applyBorder="1"/>
    <xf numFmtId="166" fontId="9" fillId="0" borderId="6" xfId="9" applyNumberFormat="1" applyFont="1" applyFill="1" applyBorder="1"/>
    <xf numFmtId="166" fontId="37" fillId="0" borderId="6" xfId="6" applyNumberFormat="1" applyFont="1" applyFill="1" applyBorder="1" applyProtection="1">
      <protection locked="0"/>
    </xf>
    <xf numFmtId="1" fontId="38" fillId="0" borderId="0" xfId="5" applyNumberFormat="1" applyFont="1" applyFill="1" applyBorder="1"/>
    <xf numFmtId="1" fontId="20" fillId="0" borderId="0" xfId="5" applyNumberFormat="1" applyFont="1" applyFill="1" applyBorder="1" applyAlignment="1"/>
    <xf numFmtId="167" fontId="10" fillId="0" borderId="0" xfId="6" applyNumberFormat="1" applyFont="1" applyFill="1" applyBorder="1" applyAlignment="1">
      <alignment horizontal="left"/>
    </xf>
    <xf numFmtId="1" fontId="16" fillId="0" borderId="0" xfId="7" applyNumberFormat="1" applyFont="1" applyFill="1" applyBorder="1" applyAlignment="1" applyProtection="1">
      <alignment horizontal="right" vertical="center" wrapText="1"/>
      <protection locked="0"/>
    </xf>
    <xf numFmtId="168" fontId="15" fillId="0" borderId="1" xfId="1" applyNumberFormat="1" applyFont="1" applyFill="1" applyBorder="1" applyAlignment="1">
      <alignment horizontal="center" vertical="top" wrapText="1"/>
    </xf>
    <xf numFmtId="168" fontId="15" fillId="0" borderId="37" xfId="1" applyNumberFormat="1" applyFont="1" applyFill="1" applyBorder="1" applyAlignment="1">
      <alignment horizontal="center" vertical="top" wrapText="1"/>
    </xf>
    <xf numFmtId="0" fontId="10" fillId="0" borderId="0" xfId="0" applyFont="1" applyAlignment="1"/>
    <xf numFmtId="166" fontId="39" fillId="0" borderId="61" xfId="5" applyNumberFormat="1" applyFont="1" applyFill="1" applyBorder="1"/>
    <xf numFmtId="166" fontId="39" fillId="0" borderId="0" xfId="5" applyNumberFormat="1" applyFont="1" applyFill="1" applyBorder="1"/>
    <xf numFmtId="166" fontId="40" fillId="0" borderId="61" xfId="5" applyNumberFormat="1" applyFont="1" applyFill="1" applyBorder="1"/>
    <xf numFmtId="166" fontId="40" fillId="0" borderId="0" xfId="5" applyNumberFormat="1" applyFont="1" applyFill="1" applyBorder="1"/>
    <xf numFmtId="166" fontId="9" fillId="0" borderId="0" xfId="5" applyNumberFormat="1" applyFont="1" applyFill="1" applyBorder="1"/>
    <xf numFmtId="166" fontId="9" fillId="0" borderId="0" xfId="9" applyNumberFormat="1" applyFont="1" applyFill="1" applyBorder="1"/>
    <xf numFmtId="166" fontId="37" fillId="0" borderId="0" xfId="6" applyNumberFormat="1" applyFont="1" applyFill="1" applyBorder="1" applyProtection="1">
      <protection locked="0"/>
    </xf>
    <xf numFmtId="166" fontId="9" fillId="0" borderId="0" xfId="6" applyNumberFormat="1" applyFont="1" applyFill="1" applyBorder="1"/>
    <xf numFmtId="3" fontId="9" fillId="4" borderId="14" xfId="1" applyNumberFormat="1" applyFont="1" applyFill="1" applyBorder="1" applyAlignment="1">
      <alignment horizontal="right" vertical="center"/>
    </xf>
    <xf numFmtId="3" fontId="9" fillId="4" borderId="18" xfId="1" applyNumberFormat="1" applyFont="1" applyFill="1" applyBorder="1" applyAlignment="1">
      <alignment horizontal="right" vertical="center"/>
    </xf>
    <xf numFmtId="3" fontId="9" fillId="3" borderId="14" xfId="1" applyNumberFormat="1" applyFont="1" applyFill="1" applyBorder="1" applyAlignment="1">
      <alignment horizontal="right" vertical="center"/>
    </xf>
    <xf numFmtId="3" fontId="9" fillId="3" borderId="18" xfId="1" applyNumberFormat="1" applyFont="1" applyFill="1" applyBorder="1" applyAlignment="1">
      <alignment horizontal="right" vertical="center"/>
    </xf>
    <xf numFmtId="3" fontId="10" fillId="0" borderId="14" xfId="1" applyNumberFormat="1" applyFont="1" applyFill="1" applyBorder="1" applyAlignment="1">
      <alignment horizontal="right" vertical="center"/>
    </xf>
    <xf numFmtId="3" fontId="9" fillId="3" borderId="23" xfId="1" applyNumberFormat="1" applyFont="1" applyFill="1" applyBorder="1" applyAlignment="1">
      <alignment horizontal="right" vertical="center"/>
    </xf>
    <xf numFmtId="3" fontId="10" fillId="0" borderId="18" xfId="1" applyNumberFormat="1" applyFont="1" applyFill="1" applyBorder="1" applyAlignment="1">
      <alignment horizontal="right" vertical="center"/>
    </xf>
    <xf numFmtId="3" fontId="9" fillId="4" borderId="15" xfId="1" applyNumberFormat="1" applyFont="1" applyFill="1" applyBorder="1" applyAlignment="1">
      <alignment horizontal="right" vertical="center"/>
    </xf>
    <xf numFmtId="3" fontId="9" fillId="4" borderId="19" xfId="1" applyNumberFormat="1" applyFont="1" applyFill="1" applyBorder="1" applyAlignment="1">
      <alignment horizontal="right" vertical="center"/>
    </xf>
    <xf numFmtId="3" fontId="9" fillId="3" borderId="15" xfId="1" applyNumberFormat="1" applyFont="1" applyFill="1" applyBorder="1" applyAlignment="1">
      <alignment horizontal="right" vertical="center"/>
    </xf>
    <xf numFmtId="3" fontId="9" fillId="3" borderId="19" xfId="1" applyNumberFormat="1" applyFont="1" applyFill="1" applyBorder="1" applyAlignment="1">
      <alignment horizontal="right" vertical="center"/>
    </xf>
    <xf numFmtId="3" fontId="10" fillId="0" borderId="15" xfId="1" applyNumberFormat="1" applyFont="1" applyFill="1" applyBorder="1" applyAlignment="1">
      <alignment horizontal="right" vertical="center"/>
    </xf>
    <xf numFmtId="3" fontId="9" fillId="3" borderId="24" xfId="1" applyNumberFormat="1" applyFont="1" applyFill="1" applyBorder="1" applyAlignment="1">
      <alignment horizontal="right" vertical="center"/>
    </xf>
    <xf numFmtId="3" fontId="10" fillId="0" borderId="19" xfId="1" applyNumberFormat="1" applyFont="1" applyFill="1" applyBorder="1" applyAlignment="1">
      <alignment horizontal="right" vertical="center"/>
    </xf>
    <xf numFmtId="3" fontId="10" fillId="0" borderId="14" xfId="1" applyNumberFormat="1" applyFont="1" applyFill="1" applyBorder="1" applyAlignment="1">
      <alignment vertical="center"/>
    </xf>
    <xf numFmtId="3" fontId="10" fillId="0" borderId="15" xfId="1" applyNumberFormat="1" applyFont="1" applyFill="1" applyBorder="1" applyAlignment="1">
      <alignment vertical="center"/>
    </xf>
    <xf numFmtId="3" fontId="10" fillId="0" borderId="16" xfId="1" applyNumberFormat="1" applyFont="1" applyFill="1" applyBorder="1" applyAlignment="1">
      <alignment vertical="center"/>
    </xf>
    <xf numFmtId="3" fontId="10" fillId="0" borderId="18" xfId="1" applyNumberFormat="1" applyFont="1" applyFill="1" applyBorder="1" applyAlignment="1">
      <alignment vertical="center"/>
    </xf>
    <xf numFmtId="3" fontId="10" fillId="0" borderId="19" xfId="1" applyNumberFormat="1" applyFont="1" applyFill="1" applyBorder="1" applyAlignment="1">
      <alignment vertical="center"/>
    </xf>
    <xf numFmtId="3" fontId="10" fillId="0" borderId="20" xfId="1" applyNumberFormat="1" applyFont="1" applyFill="1" applyBorder="1" applyAlignment="1">
      <alignment vertical="center"/>
    </xf>
    <xf numFmtId="0" fontId="9" fillId="0" borderId="4" xfId="6" applyNumberFormat="1" applyFont="1" applyFill="1" applyBorder="1" applyAlignment="1">
      <alignment horizontal="left" vertical="center"/>
    </xf>
    <xf numFmtId="0" fontId="9" fillId="2" borderId="6" xfId="5" applyNumberFormat="1" applyFont="1" applyFill="1" applyBorder="1" applyAlignment="1">
      <alignment horizontal="left" vertical="center"/>
    </xf>
    <xf numFmtId="0" fontId="9" fillId="2" borderId="21" xfId="5" applyNumberFormat="1" applyFont="1" applyFill="1" applyBorder="1" applyAlignment="1">
      <alignment horizontal="left" vertical="center"/>
    </xf>
    <xf numFmtId="0" fontId="9" fillId="0" borderId="6" xfId="6" applyNumberFormat="1" applyFont="1" applyFill="1" applyBorder="1" applyAlignment="1">
      <alignment horizontal="left" vertical="center"/>
    </xf>
    <xf numFmtId="0" fontId="9" fillId="0" borderId="6" xfId="5" applyNumberFormat="1" applyFont="1" applyFill="1" applyBorder="1" applyAlignment="1">
      <alignment horizontal="left" vertical="center"/>
    </xf>
    <xf numFmtId="0" fontId="9" fillId="2" borderId="44" xfId="5" applyNumberFormat="1" applyFont="1" applyFill="1" applyBorder="1" applyAlignment="1">
      <alignment horizontal="left" vertical="center"/>
    </xf>
    <xf numFmtId="0" fontId="9" fillId="0" borderId="49" xfId="6" applyNumberFormat="1" applyFont="1" applyFill="1" applyBorder="1" applyAlignment="1">
      <alignment horizontal="left" vertical="center"/>
    </xf>
    <xf numFmtId="0" fontId="9" fillId="0" borderId="5" xfId="6" applyNumberFormat="1" applyFont="1" applyFill="1" applyBorder="1" applyAlignment="1">
      <alignment horizontal="left" vertical="center"/>
    </xf>
    <xf numFmtId="0" fontId="9" fillId="0" borderId="59" xfId="5" applyNumberFormat="1" applyFont="1" applyFill="1" applyBorder="1" applyAlignment="1">
      <alignment vertical="center"/>
    </xf>
    <xf numFmtId="0" fontId="9" fillId="0" borderId="60" xfId="9" applyNumberFormat="1" applyFont="1" applyFill="1" applyBorder="1" applyAlignment="1">
      <alignment vertical="center"/>
    </xf>
    <xf numFmtId="0" fontId="37" fillId="0" borderId="60" xfId="6" applyNumberFormat="1" applyFont="1" applyFill="1" applyBorder="1" applyAlignment="1" applyProtection="1">
      <alignment vertical="center"/>
      <protection locked="0"/>
    </xf>
    <xf numFmtId="0" fontId="9" fillId="0" borderId="60" xfId="6" applyNumberFormat="1" applyFont="1" applyFill="1" applyBorder="1" applyAlignment="1">
      <alignment vertical="center"/>
    </xf>
    <xf numFmtId="3" fontId="10" fillId="0" borderId="39" xfId="1" applyNumberFormat="1" applyFont="1" applyFill="1" applyBorder="1" applyAlignment="1">
      <alignment horizontal="right" vertical="center"/>
    </xf>
    <xf numFmtId="3" fontId="10" fillId="0" borderId="40" xfId="1" applyNumberFormat="1" applyFont="1" applyFill="1" applyBorder="1" applyAlignment="1">
      <alignment horizontal="right" vertical="center"/>
    </xf>
    <xf numFmtId="3" fontId="10" fillId="0" borderId="57" xfId="1" applyNumberFormat="1" applyFont="1" applyFill="1" applyBorder="1" applyAlignment="1">
      <alignment horizontal="right" vertical="center"/>
    </xf>
    <xf numFmtId="3" fontId="10" fillId="0" borderId="58" xfId="1" applyNumberFormat="1" applyFont="1" applyFill="1" applyBorder="1" applyAlignment="1">
      <alignment horizontal="right" vertical="center"/>
    </xf>
    <xf numFmtId="3" fontId="10" fillId="0" borderId="41" xfId="1" applyNumberFormat="1" applyFont="1" applyFill="1" applyBorder="1" applyAlignment="1">
      <alignment horizontal="right" vertical="center"/>
    </xf>
    <xf numFmtId="3" fontId="10" fillId="0" borderId="55" xfId="1" applyNumberFormat="1" applyFont="1" applyFill="1" applyBorder="1" applyAlignment="1">
      <alignment horizontal="right" vertical="center"/>
    </xf>
    <xf numFmtId="3" fontId="10" fillId="0" borderId="56" xfId="1" applyNumberFormat="1" applyFont="1" applyFill="1" applyBorder="1" applyAlignment="1">
      <alignment horizontal="right" vertical="center"/>
    </xf>
    <xf numFmtId="3" fontId="10" fillId="0" borderId="16" xfId="1" applyNumberFormat="1" applyFont="1" applyFill="1" applyBorder="1" applyAlignment="1">
      <alignment horizontal="right" vertical="center"/>
    </xf>
    <xf numFmtId="0" fontId="9" fillId="0" borderId="49" xfId="5" applyNumberFormat="1" applyFont="1" applyFill="1" applyBorder="1" applyAlignment="1">
      <alignment vertical="center"/>
    </xf>
    <xf numFmtId="0" fontId="9" fillId="0" borderId="4" xfId="9" applyNumberFormat="1" applyFont="1" applyFill="1" applyBorder="1" applyAlignment="1">
      <alignment vertical="center"/>
    </xf>
    <xf numFmtId="0" fontId="37" fillId="0" borderId="4" xfId="6" applyNumberFormat="1" applyFont="1" applyFill="1" applyBorder="1" applyAlignment="1" applyProtection="1">
      <alignment vertical="center"/>
      <protection locked="0"/>
    </xf>
    <xf numFmtId="0" fontId="9" fillId="0" borderId="4" xfId="6" applyNumberFormat="1" applyFont="1" applyFill="1" applyBorder="1" applyAlignment="1">
      <alignment vertical="center"/>
    </xf>
    <xf numFmtId="0" fontId="9" fillId="0" borderId="49" xfId="6" applyNumberFormat="1" applyFont="1" applyFill="1" applyBorder="1" applyAlignment="1">
      <alignment vertical="center"/>
    </xf>
    <xf numFmtId="3" fontId="9" fillId="0" borderId="42" xfId="5" applyNumberFormat="1" applyFont="1" applyFill="1" applyBorder="1" applyAlignment="1">
      <alignment vertical="center"/>
    </xf>
    <xf numFmtId="3" fontId="9" fillId="0" borderId="0" xfId="9" applyNumberFormat="1" applyFont="1" applyFill="1" applyBorder="1" applyAlignment="1">
      <alignment vertical="center"/>
    </xf>
    <xf numFmtId="3" fontId="37" fillId="0" borderId="0" xfId="6" applyNumberFormat="1" applyFont="1" applyFill="1" applyBorder="1" applyAlignment="1" applyProtection="1">
      <alignment vertical="center"/>
      <protection locked="0"/>
    </xf>
    <xf numFmtId="3" fontId="9" fillId="0" borderId="0" xfId="6" applyNumberFormat="1" applyFont="1" applyFill="1" applyBorder="1" applyAlignment="1">
      <alignment vertical="center"/>
    </xf>
    <xf numFmtId="3" fontId="9" fillId="0" borderId="42" xfId="6" applyNumberFormat="1" applyFont="1" applyFill="1" applyBorder="1" applyAlignment="1">
      <alignment vertical="center"/>
    </xf>
    <xf numFmtId="0" fontId="41" fillId="0" borderId="0" xfId="0" applyFont="1"/>
    <xf numFmtId="0" fontId="0" fillId="0" borderId="0" xfId="0" applyFont="1"/>
    <xf numFmtId="0" fontId="0" fillId="0" borderId="0" xfId="0" applyFont="1" applyAlignment="1">
      <alignment horizontal="center"/>
    </xf>
    <xf numFmtId="0" fontId="42" fillId="0" borderId="0" xfId="0" applyFont="1"/>
    <xf numFmtId="0" fontId="43" fillId="0" borderId="0" xfId="0" applyFont="1"/>
    <xf numFmtId="0" fontId="43" fillId="0" borderId="0" xfId="0" applyFont="1" applyAlignment="1">
      <alignment horizontal="center"/>
    </xf>
    <xf numFmtId="0" fontId="0" fillId="0" borderId="0" xfId="0" applyAlignment="1">
      <alignment horizontal="left"/>
    </xf>
    <xf numFmtId="0" fontId="43" fillId="0" borderId="0" xfId="0" applyFont="1" applyAlignment="1">
      <alignment horizontal="left"/>
    </xf>
    <xf numFmtId="166" fontId="9" fillId="0" borderId="21" xfId="5" applyNumberFormat="1" applyFont="1" applyFill="1" applyBorder="1" applyAlignment="1">
      <alignment horizontal="center" vertical="center"/>
    </xf>
    <xf numFmtId="166" fontId="9" fillId="4" borderId="6" xfId="5" applyNumberFormat="1" applyFont="1" applyFill="1" applyBorder="1" applyAlignment="1">
      <alignment horizontal="left" vertical="center"/>
    </xf>
    <xf numFmtId="3" fontId="9" fillId="4" borderId="14" xfId="1" applyNumberFormat="1" applyFont="1" applyFill="1" applyBorder="1" applyAlignment="1">
      <alignment vertical="center"/>
    </xf>
    <xf numFmtId="3" fontId="9" fillId="4" borderId="15" xfId="1" applyNumberFormat="1" applyFont="1" applyFill="1" applyBorder="1" applyAlignment="1">
      <alignment vertical="center"/>
    </xf>
    <xf numFmtId="3" fontId="9" fillId="4" borderId="16" xfId="1" applyNumberFormat="1" applyFont="1" applyFill="1" applyBorder="1" applyAlignment="1">
      <alignment vertical="center"/>
    </xf>
    <xf numFmtId="166" fontId="9" fillId="4" borderId="21" xfId="5" applyNumberFormat="1" applyFont="1" applyFill="1" applyBorder="1" applyAlignment="1">
      <alignment horizontal="left" vertical="center"/>
    </xf>
    <xf numFmtId="3" fontId="9" fillId="4" borderId="18" xfId="1" applyNumberFormat="1" applyFont="1" applyFill="1" applyBorder="1" applyAlignment="1">
      <alignment vertical="center"/>
    </xf>
    <xf numFmtId="3" fontId="9" fillId="4" borderId="19" xfId="1" applyNumberFormat="1" applyFont="1" applyFill="1" applyBorder="1" applyAlignment="1">
      <alignment vertical="center"/>
    </xf>
    <xf numFmtId="3" fontId="9" fillId="4" borderId="20" xfId="1" applyNumberFormat="1" applyFont="1" applyFill="1" applyBorder="1" applyAlignment="1">
      <alignment vertical="center"/>
    </xf>
    <xf numFmtId="0" fontId="9" fillId="4" borderId="6" xfId="5" applyNumberFormat="1" applyFont="1" applyFill="1" applyBorder="1" applyAlignment="1">
      <alignment vertical="center"/>
    </xf>
    <xf numFmtId="3" fontId="9" fillId="4" borderId="0" xfId="5" applyNumberFormat="1" applyFont="1" applyFill="1" applyBorder="1" applyAlignment="1">
      <alignment vertical="center"/>
    </xf>
    <xf numFmtId="3" fontId="9" fillId="4" borderId="50" xfId="1" applyNumberFormat="1" applyFont="1" applyFill="1" applyBorder="1" applyAlignment="1">
      <alignment horizontal="right" vertical="center"/>
    </xf>
    <xf numFmtId="3" fontId="9" fillId="4" borderId="51" xfId="1" applyNumberFormat="1" applyFont="1" applyFill="1" applyBorder="1" applyAlignment="1">
      <alignment horizontal="right" vertical="center"/>
    </xf>
    <xf numFmtId="3" fontId="9" fillId="4" borderId="54" xfId="1" applyNumberFormat="1" applyFont="1" applyFill="1" applyBorder="1" applyAlignment="1">
      <alignment horizontal="right" vertical="center"/>
    </xf>
    <xf numFmtId="3" fontId="9" fillId="4" borderId="16" xfId="1" applyNumberFormat="1" applyFont="1" applyFill="1" applyBorder="1" applyAlignment="1">
      <alignment horizontal="right" vertical="center"/>
    </xf>
    <xf numFmtId="0" fontId="9" fillId="4" borderId="0" xfId="5" applyNumberFormat="1" applyFont="1" applyFill="1" applyBorder="1" applyAlignment="1">
      <alignment vertical="center"/>
    </xf>
    <xf numFmtId="3" fontId="9" fillId="4" borderId="52" xfId="1" applyNumberFormat="1" applyFont="1" applyFill="1" applyBorder="1" applyAlignment="1">
      <alignment horizontal="right" vertical="center"/>
    </xf>
    <xf numFmtId="3" fontId="9" fillId="4" borderId="53" xfId="1" applyNumberFormat="1" applyFont="1" applyFill="1" applyBorder="1" applyAlignment="1">
      <alignment horizontal="right" vertical="center"/>
    </xf>
    <xf numFmtId="3" fontId="9" fillId="4" borderId="55" xfId="1" applyNumberFormat="1" applyFont="1" applyFill="1" applyBorder="1" applyAlignment="1">
      <alignment horizontal="right" vertical="center"/>
    </xf>
    <xf numFmtId="3" fontId="9" fillId="4" borderId="56" xfId="1" applyNumberFormat="1" applyFont="1" applyFill="1" applyBorder="1" applyAlignment="1">
      <alignment horizontal="right" vertical="center"/>
    </xf>
    <xf numFmtId="0" fontId="9" fillId="4" borderId="6" xfId="5" applyNumberFormat="1" applyFont="1" applyFill="1" applyBorder="1" applyAlignment="1">
      <alignment horizontal="left" vertical="center"/>
    </xf>
    <xf numFmtId="0" fontId="9" fillId="4" borderId="21" xfId="5" applyNumberFormat="1" applyFont="1" applyFill="1" applyBorder="1" applyAlignment="1">
      <alignment horizontal="left" vertical="center"/>
    </xf>
    <xf numFmtId="0" fontId="9" fillId="3" borderId="6" xfId="5" applyNumberFormat="1" applyFont="1" applyFill="1" applyBorder="1" applyAlignment="1">
      <alignment vertical="center"/>
    </xf>
    <xf numFmtId="3" fontId="9" fillId="3" borderId="0" xfId="5" applyNumberFormat="1" applyFont="1" applyFill="1" applyBorder="1" applyAlignment="1">
      <alignment vertical="center"/>
    </xf>
    <xf numFmtId="3" fontId="9" fillId="3" borderId="16" xfId="1" applyNumberFormat="1" applyFont="1" applyFill="1" applyBorder="1" applyAlignment="1">
      <alignment horizontal="right" vertical="center"/>
    </xf>
    <xf numFmtId="0" fontId="9" fillId="3" borderId="0" xfId="5" applyNumberFormat="1" applyFont="1" applyFill="1" applyBorder="1" applyAlignment="1">
      <alignment vertical="center"/>
    </xf>
    <xf numFmtId="3" fontId="9" fillId="3" borderId="55" xfId="1" applyNumberFormat="1" applyFont="1" applyFill="1" applyBorder="1" applyAlignment="1">
      <alignment horizontal="right" vertical="center"/>
    </xf>
    <xf numFmtId="3" fontId="9" fillId="3" borderId="56" xfId="1" applyNumberFormat="1" applyFont="1" applyFill="1" applyBorder="1" applyAlignment="1">
      <alignment horizontal="right" vertical="center"/>
    </xf>
    <xf numFmtId="0" fontId="9" fillId="3" borderId="6" xfId="5" applyNumberFormat="1" applyFont="1" applyFill="1" applyBorder="1" applyAlignment="1">
      <alignment horizontal="left" vertical="center"/>
    </xf>
    <xf numFmtId="0" fontId="9" fillId="3" borderId="21" xfId="5" applyNumberFormat="1" applyFont="1" applyFill="1" applyBorder="1" applyAlignment="1">
      <alignment horizontal="left" vertical="center"/>
    </xf>
    <xf numFmtId="166" fontId="9" fillId="3" borderId="42" xfId="5" applyNumberFormat="1" applyFont="1" applyFill="1" applyBorder="1" applyAlignment="1">
      <alignment horizontal="left" vertical="center"/>
    </xf>
    <xf numFmtId="0" fontId="9" fillId="3" borderId="38" xfId="5" applyNumberFormat="1" applyFont="1" applyFill="1" applyBorder="1" applyAlignment="1">
      <alignment horizontal="left" vertical="center"/>
    </xf>
    <xf numFmtId="1" fontId="9" fillId="3" borderId="42" xfId="4" applyNumberFormat="1" applyFont="1" applyFill="1" applyBorder="1" applyAlignment="1">
      <alignment vertical="center"/>
    </xf>
    <xf numFmtId="166" fontId="9" fillId="3" borderId="6" xfId="5" applyNumberFormat="1" applyFont="1" applyFill="1" applyBorder="1" applyAlignment="1">
      <alignment horizontal="left" vertical="center"/>
    </xf>
    <xf numFmtId="166" fontId="9" fillId="3" borderId="21" xfId="5" applyNumberFormat="1" applyFont="1" applyFill="1" applyBorder="1" applyAlignment="1">
      <alignment horizontal="left" vertical="center"/>
    </xf>
    <xf numFmtId="166" fontId="9" fillId="3" borderId="38" xfId="5" applyNumberFormat="1" applyFont="1" applyFill="1" applyBorder="1" applyAlignment="1">
      <alignment horizontal="left" vertical="center"/>
    </xf>
    <xf numFmtId="3" fontId="9" fillId="3" borderId="14" xfId="1" applyNumberFormat="1" applyFont="1" applyFill="1" applyBorder="1" applyAlignment="1">
      <alignment vertical="center"/>
    </xf>
    <xf numFmtId="3" fontId="9" fillId="3" borderId="15" xfId="1" applyNumberFormat="1" applyFont="1" applyFill="1" applyBorder="1" applyAlignment="1">
      <alignment vertical="center"/>
    </xf>
    <xf numFmtId="3" fontId="9" fillId="3" borderId="16" xfId="1" applyNumberFormat="1" applyFont="1" applyFill="1" applyBorder="1" applyAlignment="1">
      <alignment vertical="center"/>
    </xf>
    <xf numFmtId="3" fontId="9" fillId="3" borderId="18" xfId="1" applyNumberFormat="1" applyFont="1" applyFill="1" applyBorder="1" applyAlignment="1">
      <alignment vertical="center"/>
    </xf>
    <xf numFmtId="3" fontId="9" fillId="3" borderId="19" xfId="1" applyNumberFormat="1" applyFont="1" applyFill="1" applyBorder="1" applyAlignment="1">
      <alignment vertical="center"/>
    </xf>
    <xf numFmtId="3" fontId="9" fillId="3" borderId="20" xfId="1" applyNumberFormat="1" applyFont="1" applyFill="1" applyBorder="1" applyAlignment="1">
      <alignment vertical="center"/>
    </xf>
    <xf numFmtId="166" fontId="9" fillId="3" borderId="38" xfId="5" applyNumberFormat="1" applyFont="1" applyFill="1" applyBorder="1" applyAlignment="1">
      <alignment horizontal="center" vertical="center"/>
    </xf>
    <xf numFmtId="3" fontId="9" fillId="3" borderId="39" xfId="1" applyNumberFormat="1" applyFont="1" applyFill="1" applyBorder="1" applyAlignment="1">
      <alignment vertical="center"/>
    </xf>
    <xf numFmtId="3" fontId="9" fillId="3" borderId="40" xfId="1" applyNumberFormat="1" applyFont="1" applyFill="1" applyBorder="1" applyAlignment="1">
      <alignment vertical="center"/>
    </xf>
    <xf numFmtId="3" fontId="9" fillId="3" borderId="41" xfId="1" applyNumberFormat="1" applyFont="1" applyFill="1" applyBorder="1" applyAlignment="1">
      <alignment vertical="center"/>
    </xf>
    <xf numFmtId="0" fontId="9" fillId="3" borderId="42" xfId="5" applyNumberFormat="1" applyFont="1" applyFill="1" applyBorder="1" applyAlignment="1">
      <alignment vertical="center"/>
    </xf>
    <xf numFmtId="3" fontId="9" fillId="3" borderId="39" xfId="1" applyNumberFormat="1" applyFont="1" applyFill="1" applyBorder="1" applyAlignment="1">
      <alignment horizontal="right" vertical="center"/>
    </xf>
    <xf numFmtId="3" fontId="9" fillId="3" borderId="40" xfId="1" applyNumberFormat="1" applyFont="1" applyFill="1" applyBorder="1" applyAlignment="1">
      <alignment horizontal="right" vertical="center"/>
    </xf>
    <xf numFmtId="3" fontId="9" fillId="3" borderId="57" xfId="1" applyNumberFormat="1" applyFont="1" applyFill="1" applyBorder="1" applyAlignment="1">
      <alignment horizontal="right" vertical="center"/>
    </xf>
    <xf numFmtId="3" fontId="9" fillId="3" borderId="58" xfId="1" applyNumberFormat="1" applyFont="1" applyFill="1" applyBorder="1" applyAlignment="1">
      <alignment horizontal="right" vertical="center"/>
    </xf>
    <xf numFmtId="3" fontId="9" fillId="3" borderId="41" xfId="1" applyNumberFormat="1" applyFont="1" applyFill="1" applyBorder="1" applyAlignment="1">
      <alignment horizontal="right" vertical="center"/>
    </xf>
    <xf numFmtId="0" fontId="9" fillId="3" borderId="38" xfId="5" applyNumberFormat="1" applyFont="1" applyFill="1" applyBorder="1" applyAlignment="1">
      <alignment vertical="center"/>
    </xf>
    <xf numFmtId="3" fontId="9" fillId="3" borderId="42" xfId="5" applyNumberFormat="1" applyFont="1" applyFill="1" applyBorder="1" applyAlignment="1">
      <alignment vertical="center"/>
    </xf>
    <xf numFmtId="1" fontId="45" fillId="4" borderId="0" xfId="4" applyNumberFormat="1" applyFont="1" applyFill="1" applyBorder="1" applyAlignment="1">
      <alignment vertical="center"/>
    </xf>
    <xf numFmtId="0" fontId="23" fillId="0" borderId="0" xfId="2" applyAlignment="1" applyProtection="1"/>
    <xf numFmtId="1" fontId="23" fillId="0" borderId="0" xfId="2" applyNumberFormat="1" applyFill="1" applyBorder="1" applyAlignment="1" applyProtection="1">
      <alignment vertical="center"/>
    </xf>
    <xf numFmtId="1" fontId="24" fillId="0" borderId="0" xfId="2" applyNumberFormat="1" applyFont="1" applyFill="1" applyBorder="1" applyAlignment="1" applyProtection="1"/>
    <xf numFmtId="1" fontId="26" fillId="0" borderId="0" xfId="6" quotePrefix="1" applyNumberFormat="1" applyFont="1" applyFill="1" applyBorder="1" applyAlignment="1">
      <alignment horizontal="left" wrapText="1"/>
    </xf>
    <xf numFmtId="3" fontId="35" fillId="4" borderId="14" xfId="1" applyNumberFormat="1" applyFont="1" applyFill="1" applyBorder="1" applyAlignment="1">
      <alignment horizontal="right" vertical="center"/>
    </xf>
    <xf numFmtId="3" fontId="35" fillId="4" borderId="15" xfId="1" applyNumberFormat="1" applyFont="1" applyFill="1" applyBorder="1" applyAlignment="1">
      <alignment horizontal="right" vertical="center"/>
    </xf>
    <xf numFmtId="3" fontId="35" fillId="4" borderId="16" xfId="1" applyNumberFormat="1" applyFont="1" applyFill="1" applyBorder="1" applyAlignment="1">
      <alignment horizontal="right" vertical="center"/>
    </xf>
    <xf numFmtId="0" fontId="35" fillId="4" borderId="14" xfId="1" applyNumberFormat="1" applyFont="1" applyFill="1" applyBorder="1" applyAlignment="1">
      <alignment horizontal="right" vertical="center"/>
    </xf>
    <xf numFmtId="0" fontId="35" fillId="4" borderId="15" xfId="1" applyNumberFormat="1" applyFont="1" applyFill="1" applyBorder="1" applyAlignment="1">
      <alignment horizontal="right" vertical="center"/>
    </xf>
    <xf numFmtId="0" fontId="35" fillId="4" borderId="16" xfId="1" applyNumberFormat="1" applyFont="1" applyFill="1" applyBorder="1" applyAlignment="1">
      <alignment horizontal="right" vertical="center"/>
    </xf>
    <xf numFmtId="0" fontId="35" fillId="4" borderId="18" xfId="1" applyNumberFormat="1" applyFont="1" applyFill="1" applyBorder="1" applyAlignment="1">
      <alignment horizontal="right" vertical="center"/>
    </xf>
    <xf numFmtId="0" fontId="35" fillId="4" borderId="19" xfId="1" applyNumberFormat="1" applyFont="1" applyFill="1" applyBorder="1" applyAlignment="1">
      <alignment horizontal="right" vertical="center"/>
    </xf>
    <xf numFmtId="0" fontId="35" fillId="4" borderId="20" xfId="1" applyNumberFormat="1" applyFont="1" applyFill="1" applyBorder="1" applyAlignment="1">
      <alignment horizontal="right" vertical="center"/>
    </xf>
    <xf numFmtId="3" fontId="35" fillId="3" borderId="14" xfId="1" applyNumberFormat="1" applyFont="1" applyFill="1" applyBorder="1" applyAlignment="1">
      <alignment horizontal="right" vertical="center"/>
    </xf>
    <xf numFmtId="3" fontId="35" fillId="3" borderId="15" xfId="1" applyNumberFormat="1" applyFont="1" applyFill="1" applyBorder="1" applyAlignment="1">
      <alignment horizontal="right" vertical="center"/>
    </xf>
    <xf numFmtId="3" fontId="35" fillId="3" borderId="16" xfId="1" applyNumberFormat="1" applyFont="1" applyFill="1" applyBorder="1" applyAlignment="1">
      <alignment horizontal="right" vertical="center"/>
    </xf>
    <xf numFmtId="0" fontId="35" fillId="3" borderId="14" xfId="1" applyNumberFormat="1" applyFont="1" applyFill="1" applyBorder="1" applyAlignment="1">
      <alignment horizontal="right" vertical="center"/>
    </xf>
    <xf numFmtId="0" fontId="35" fillId="3" borderId="15" xfId="1" applyNumberFormat="1" applyFont="1" applyFill="1" applyBorder="1" applyAlignment="1">
      <alignment horizontal="right" vertical="center"/>
    </xf>
    <xf numFmtId="0" fontId="35" fillId="3" borderId="16" xfId="1" applyNumberFormat="1" applyFont="1" applyFill="1" applyBorder="1" applyAlignment="1">
      <alignment horizontal="right" vertical="center"/>
    </xf>
    <xf numFmtId="0" fontId="35" fillId="3" borderId="18" xfId="1" applyNumberFormat="1" applyFont="1" applyFill="1" applyBorder="1" applyAlignment="1">
      <alignment horizontal="right" vertical="center"/>
    </xf>
    <xf numFmtId="0" fontId="35" fillId="3" borderId="19" xfId="1" applyNumberFormat="1" applyFont="1" applyFill="1" applyBorder="1" applyAlignment="1">
      <alignment horizontal="right" vertical="center"/>
    </xf>
    <xf numFmtId="0" fontId="35" fillId="3" borderId="20" xfId="1" applyNumberFormat="1" applyFont="1" applyFill="1" applyBorder="1" applyAlignment="1">
      <alignment horizontal="right" vertical="center"/>
    </xf>
    <xf numFmtId="3" fontId="36" fillId="0" borderId="14" xfId="1" applyNumberFormat="1" applyFont="1" applyFill="1" applyBorder="1" applyAlignment="1">
      <alignment horizontal="right" vertical="center"/>
    </xf>
    <xf numFmtId="3" fontId="36" fillId="0" borderId="15" xfId="1" applyNumberFormat="1" applyFont="1" applyFill="1" applyBorder="1" applyAlignment="1">
      <alignment horizontal="right" vertical="center"/>
    </xf>
    <xf numFmtId="3" fontId="36" fillId="0" borderId="16" xfId="1" applyNumberFormat="1" applyFont="1" applyFill="1" applyBorder="1" applyAlignment="1">
      <alignment horizontal="right" vertical="center"/>
    </xf>
    <xf numFmtId="0" fontId="36" fillId="0" borderId="14" xfId="1" applyNumberFormat="1" applyFont="1" applyFill="1" applyBorder="1" applyAlignment="1">
      <alignment horizontal="right" vertical="center"/>
    </xf>
    <xf numFmtId="0" fontId="36" fillId="0" borderId="15" xfId="1" applyNumberFormat="1" applyFont="1" applyFill="1" applyBorder="1" applyAlignment="1">
      <alignment horizontal="right" vertical="center"/>
    </xf>
    <xf numFmtId="0" fontId="36" fillId="0" borderId="16" xfId="1" applyNumberFormat="1" applyFont="1" applyFill="1" applyBorder="1" applyAlignment="1">
      <alignment horizontal="right" vertical="center"/>
    </xf>
    <xf numFmtId="0" fontId="36" fillId="0" borderId="18" xfId="1" applyNumberFormat="1" applyFont="1" applyFill="1" applyBorder="1" applyAlignment="1">
      <alignment horizontal="right" vertical="center"/>
    </xf>
    <xf numFmtId="0" fontId="36" fillId="0" borderId="19" xfId="1" applyNumberFormat="1" applyFont="1" applyFill="1" applyBorder="1" applyAlignment="1">
      <alignment horizontal="right" vertical="center"/>
    </xf>
    <xf numFmtId="0" fontId="36" fillId="0" borderId="20" xfId="1" applyNumberFormat="1" applyFont="1" applyFill="1" applyBorder="1" applyAlignment="1">
      <alignment horizontal="right" vertical="center"/>
    </xf>
    <xf numFmtId="3" fontId="35" fillId="3" borderId="39" xfId="1" applyNumberFormat="1" applyFont="1" applyFill="1" applyBorder="1" applyAlignment="1">
      <alignment horizontal="right" vertical="center"/>
    </xf>
    <xf numFmtId="3" fontId="35" fillId="3" borderId="40" xfId="1" applyNumberFormat="1" applyFont="1" applyFill="1" applyBorder="1" applyAlignment="1">
      <alignment horizontal="right" vertical="center"/>
    </xf>
    <xf numFmtId="3" fontId="35" fillId="3" borderId="41" xfId="1" applyNumberFormat="1" applyFont="1" applyFill="1" applyBorder="1" applyAlignment="1">
      <alignment horizontal="right" vertical="center"/>
    </xf>
    <xf numFmtId="0" fontId="36" fillId="0" borderId="45" xfId="1" applyNumberFormat="1" applyFont="1" applyFill="1" applyBorder="1" applyAlignment="1">
      <alignment horizontal="right" vertical="center"/>
    </xf>
    <xf numFmtId="0" fontId="36" fillId="0" borderId="46" xfId="1" applyNumberFormat="1" applyFont="1" applyFill="1" applyBorder="1" applyAlignment="1">
      <alignment horizontal="right" vertical="center"/>
    </xf>
    <xf numFmtId="0" fontId="36" fillId="0" borderId="47" xfId="1" applyNumberFormat="1" applyFont="1" applyFill="1" applyBorder="1" applyAlignment="1">
      <alignment horizontal="right" vertical="center"/>
    </xf>
    <xf numFmtId="3" fontId="36" fillId="0" borderId="39" xfId="1" applyNumberFormat="1" applyFont="1" applyFill="1" applyBorder="1" applyAlignment="1">
      <alignment horizontal="right" vertical="center"/>
    </xf>
    <xf numFmtId="3" fontId="36" fillId="0" borderId="40" xfId="1" applyNumberFormat="1" applyFont="1" applyFill="1" applyBorder="1" applyAlignment="1">
      <alignment horizontal="right" vertical="center"/>
    </xf>
    <xf numFmtId="3" fontId="36" fillId="0" borderId="41" xfId="1" applyNumberFormat="1" applyFont="1" applyFill="1" applyBorder="1" applyAlignment="1">
      <alignment horizontal="right" vertical="center"/>
    </xf>
    <xf numFmtId="3" fontId="47" fillId="4" borderId="14" xfId="1" applyNumberFormat="1" applyFont="1" applyFill="1" applyBorder="1" applyAlignment="1">
      <alignment horizontal="right" vertical="center"/>
    </xf>
    <xf numFmtId="3" fontId="47" fillId="4" borderId="15" xfId="1" applyNumberFormat="1" applyFont="1" applyFill="1" applyBorder="1" applyAlignment="1">
      <alignment horizontal="right" vertical="center"/>
    </xf>
    <xf numFmtId="3" fontId="47" fillId="4" borderId="16" xfId="1" applyNumberFormat="1" applyFont="1" applyFill="1" applyBorder="1" applyAlignment="1">
      <alignment horizontal="right" vertical="center"/>
    </xf>
    <xf numFmtId="3" fontId="47" fillId="4" borderId="18" xfId="1" applyNumberFormat="1" applyFont="1" applyFill="1" applyBorder="1" applyAlignment="1">
      <alignment horizontal="right" vertical="center"/>
    </xf>
    <xf numFmtId="3" fontId="47" fillId="4" borderId="19" xfId="1" applyNumberFormat="1" applyFont="1" applyFill="1" applyBorder="1" applyAlignment="1">
      <alignment horizontal="right" vertical="center"/>
    </xf>
    <xf numFmtId="3" fontId="47" fillId="4" borderId="20" xfId="1" applyNumberFormat="1" applyFont="1" applyFill="1" applyBorder="1" applyAlignment="1">
      <alignment horizontal="right" vertical="center"/>
    </xf>
    <xf numFmtId="3" fontId="47" fillId="3" borderId="14" xfId="1" applyNumberFormat="1" applyFont="1" applyFill="1" applyBorder="1" applyAlignment="1">
      <alignment horizontal="right" vertical="center"/>
    </xf>
    <xf numFmtId="3" fontId="47" fillId="3" borderId="15" xfId="1" applyNumberFormat="1" applyFont="1" applyFill="1" applyBorder="1" applyAlignment="1">
      <alignment horizontal="right" vertical="center"/>
    </xf>
    <xf numFmtId="3" fontId="47" fillId="3" borderId="16" xfId="1" applyNumberFormat="1" applyFont="1" applyFill="1" applyBorder="1" applyAlignment="1">
      <alignment horizontal="right" vertical="center"/>
    </xf>
    <xf numFmtId="3" fontId="47" fillId="3" borderId="18" xfId="1" applyNumberFormat="1" applyFont="1" applyFill="1" applyBorder="1" applyAlignment="1">
      <alignment horizontal="right" vertical="center"/>
    </xf>
    <xf numFmtId="3" fontId="47" fillId="3" borderId="19" xfId="1" applyNumberFormat="1" applyFont="1" applyFill="1" applyBorder="1" applyAlignment="1">
      <alignment horizontal="right" vertical="center"/>
    </xf>
    <xf numFmtId="3" fontId="47" fillId="3" borderId="20" xfId="1" applyNumberFormat="1" applyFont="1" applyFill="1" applyBorder="1" applyAlignment="1">
      <alignment horizontal="right" vertical="center"/>
    </xf>
    <xf numFmtId="3" fontId="48" fillId="0" borderId="14" xfId="1" applyNumberFormat="1" applyFont="1" applyFill="1" applyBorder="1" applyAlignment="1">
      <alignment horizontal="right" vertical="center"/>
    </xf>
    <xf numFmtId="3" fontId="48" fillId="0" borderId="15" xfId="1" applyNumberFormat="1" applyFont="1" applyFill="1" applyBorder="1" applyAlignment="1">
      <alignment horizontal="right" vertical="center"/>
    </xf>
    <xf numFmtId="3" fontId="48" fillId="0" borderId="16" xfId="1" applyNumberFormat="1" applyFont="1" applyFill="1" applyBorder="1" applyAlignment="1">
      <alignment horizontal="right" vertical="center"/>
    </xf>
    <xf numFmtId="3" fontId="48" fillId="0" borderId="18" xfId="1" applyNumberFormat="1" applyFont="1" applyFill="1" applyBorder="1" applyAlignment="1">
      <alignment horizontal="right" vertical="center"/>
    </xf>
    <xf numFmtId="3" fontId="48" fillId="0" borderId="19" xfId="1" applyNumberFormat="1" applyFont="1" applyFill="1" applyBorder="1" applyAlignment="1">
      <alignment horizontal="right" vertical="center"/>
    </xf>
    <xf numFmtId="3" fontId="48" fillId="0" borderId="20" xfId="1" applyNumberFormat="1" applyFont="1" applyFill="1" applyBorder="1" applyAlignment="1">
      <alignment horizontal="right" vertical="center"/>
    </xf>
    <xf numFmtId="3" fontId="47" fillId="3" borderId="39" xfId="1" applyNumberFormat="1" applyFont="1" applyFill="1" applyBorder="1" applyAlignment="1">
      <alignment horizontal="right" vertical="center"/>
    </xf>
    <xf numFmtId="3" fontId="47" fillId="3" borderId="40" xfId="1" applyNumberFormat="1" applyFont="1" applyFill="1" applyBorder="1" applyAlignment="1">
      <alignment horizontal="right" vertical="center"/>
    </xf>
    <xf numFmtId="3" fontId="47" fillId="3" borderId="41" xfId="1" applyNumberFormat="1" applyFont="1" applyFill="1" applyBorder="1" applyAlignment="1">
      <alignment horizontal="right" vertical="center"/>
    </xf>
    <xf numFmtId="3" fontId="48" fillId="0" borderId="45" xfId="1" applyNumberFormat="1" applyFont="1" applyFill="1" applyBorder="1" applyAlignment="1">
      <alignment horizontal="right" vertical="center"/>
    </xf>
    <xf numFmtId="3" fontId="48" fillId="0" borderId="46" xfId="1" applyNumberFormat="1" applyFont="1" applyFill="1" applyBorder="1" applyAlignment="1">
      <alignment horizontal="right" vertical="center"/>
    </xf>
    <xf numFmtId="3" fontId="48" fillId="0" borderId="47" xfId="1" applyNumberFormat="1" applyFont="1" applyFill="1" applyBorder="1" applyAlignment="1">
      <alignment horizontal="right" vertical="center"/>
    </xf>
    <xf numFmtId="3" fontId="48" fillId="0" borderId="39" xfId="1" applyNumberFormat="1" applyFont="1" applyFill="1" applyBorder="1" applyAlignment="1">
      <alignment horizontal="right" vertical="center"/>
    </xf>
    <xf numFmtId="3" fontId="48" fillId="0" borderId="40" xfId="1" applyNumberFormat="1" applyFont="1" applyFill="1" applyBorder="1" applyAlignment="1">
      <alignment horizontal="right" vertical="center"/>
    </xf>
    <xf numFmtId="3" fontId="48" fillId="0" borderId="41" xfId="1" applyNumberFormat="1" applyFont="1" applyFill="1" applyBorder="1" applyAlignment="1">
      <alignment horizontal="right" vertical="center"/>
    </xf>
    <xf numFmtId="1" fontId="18" fillId="0" borderId="0" xfId="6" applyNumberFormat="1" applyFont="1" applyFill="1" applyBorder="1" applyAlignment="1">
      <alignment horizontal="left"/>
    </xf>
    <xf numFmtId="1" fontId="10" fillId="0" borderId="0" xfId="5" applyNumberFormat="1" applyFont="1" applyFill="1" applyBorder="1" applyAlignment="1">
      <alignment horizontal="center" vertical="center" wrapText="1"/>
    </xf>
    <xf numFmtId="165" fontId="11" fillId="0" borderId="0" xfId="0" applyNumberFormat="1" applyFont="1" applyFill="1" applyBorder="1" applyAlignment="1" applyProtection="1">
      <alignment horizontal="center" vertical="center" wrapText="1"/>
      <protection locked="0"/>
    </xf>
    <xf numFmtId="165" fontId="10" fillId="0" borderId="0" xfId="0" applyNumberFormat="1" applyFont="1" applyFill="1" applyBorder="1" applyAlignment="1" applyProtection="1">
      <alignment horizontal="center" vertical="center" wrapText="1"/>
      <protection locked="0"/>
    </xf>
    <xf numFmtId="1" fontId="10" fillId="0" borderId="8" xfId="8" applyNumberFormat="1" applyFont="1" applyFill="1" applyBorder="1" applyAlignment="1">
      <alignment horizontal="center" vertical="center" wrapText="1"/>
    </xf>
    <xf numFmtId="1" fontId="10" fillId="0" borderId="9" xfId="8" applyNumberFormat="1" applyFont="1" applyFill="1" applyBorder="1" applyAlignment="1">
      <alignment horizontal="center" vertical="center" wrapText="1"/>
    </xf>
    <xf numFmtId="1" fontId="10" fillId="0" borderId="10" xfId="5" applyNumberFormat="1" applyFont="1" applyFill="1" applyBorder="1" applyAlignment="1">
      <alignment horizontal="center" vertical="center" wrapText="1"/>
    </xf>
    <xf numFmtId="1" fontId="10" fillId="0" borderId="1" xfId="5" applyNumberFormat="1" applyFont="1" applyFill="1" applyBorder="1" applyAlignment="1">
      <alignment horizontal="center" vertical="center" wrapText="1"/>
    </xf>
    <xf numFmtId="165" fontId="11" fillId="0" borderId="11" xfId="0" applyNumberFormat="1" applyFont="1" applyBorder="1" applyAlignment="1" applyProtection="1">
      <alignment horizontal="center" vertical="center" wrapText="1"/>
      <protection locked="0"/>
    </xf>
    <xf numFmtId="165" fontId="11" fillId="0" borderId="12" xfId="0" applyNumberFormat="1" applyFont="1" applyBorder="1" applyAlignment="1" applyProtection="1">
      <alignment horizontal="center" vertical="center" wrapText="1"/>
      <protection locked="0"/>
    </xf>
    <xf numFmtId="165" fontId="11" fillId="0" borderId="13" xfId="0" applyNumberFormat="1" applyFont="1" applyBorder="1" applyAlignment="1" applyProtection="1">
      <alignment horizontal="center" vertical="center" wrapText="1"/>
      <protection locked="0"/>
    </xf>
    <xf numFmtId="165" fontId="10" fillId="0" borderId="11" xfId="0" applyNumberFormat="1" applyFont="1" applyBorder="1" applyAlignment="1" applyProtection="1">
      <alignment horizontal="center" vertical="center" wrapText="1"/>
      <protection locked="0"/>
    </xf>
    <xf numFmtId="165" fontId="10" fillId="0" borderId="12" xfId="0" applyNumberFormat="1" applyFont="1" applyBorder="1" applyAlignment="1" applyProtection="1">
      <alignment horizontal="center" vertical="center" wrapText="1"/>
      <protection locked="0"/>
    </xf>
    <xf numFmtId="1" fontId="18" fillId="0" borderId="0" xfId="6" applyNumberFormat="1" applyFont="1" applyFill="1" applyBorder="1" applyAlignment="1">
      <alignment horizontal="left" wrapText="1"/>
    </xf>
    <xf numFmtId="164" fontId="17" fillId="0" borderId="0" xfId="0" applyNumberFormat="1" applyFont="1" applyFill="1" applyBorder="1" applyAlignment="1">
      <alignment horizontal="center" textRotation="90" wrapText="1"/>
    </xf>
    <xf numFmtId="1" fontId="28" fillId="0" borderId="0" xfId="8" applyNumberFormat="1" applyFont="1" applyFill="1" applyBorder="1" applyAlignment="1" applyProtection="1">
      <alignment horizontal="center" vertical="center" wrapText="1"/>
      <protection locked="0"/>
    </xf>
    <xf numFmtId="1" fontId="10" fillId="0" borderId="6" xfId="8" applyNumberFormat="1" applyFont="1" applyFill="1" applyBorder="1" applyAlignment="1">
      <alignment horizontal="center" vertical="center" wrapText="1"/>
    </xf>
    <xf numFmtId="1" fontId="10" fillId="0" borderId="28" xfId="5" applyNumberFormat="1" applyFont="1" applyFill="1" applyBorder="1" applyAlignment="1">
      <alignment horizontal="center" vertical="center" wrapText="1"/>
    </xf>
    <xf numFmtId="1" fontId="10" fillId="0" borderId="27" xfId="8" applyNumberFormat="1" applyFont="1" applyFill="1" applyBorder="1" applyAlignment="1">
      <alignment textRotation="90" wrapText="1"/>
    </xf>
    <xf numFmtId="1" fontId="10" fillId="0" borderId="29" xfId="8" applyNumberFormat="1" applyFont="1" applyFill="1" applyBorder="1" applyAlignment="1">
      <alignment textRotation="90" wrapText="1"/>
    </xf>
    <xf numFmtId="1" fontId="11" fillId="0" borderId="12" xfId="8" applyNumberFormat="1" applyFont="1" applyFill="1" applyBorder="1" applyAlignment="1" applyProtection="1">
      <alignment horizontal="center" vertical="center"/>
      <protection locked="0"/>
    </xf>
    <xf numFmtId="164" fontId="17" fillId="0" borderId="32" xfId="0" applyNumberFormat="1" applyFont="1" applyBorder="1" applyAlignment="1">
      <alignment horizontal="center" textRotation="90" wrapText="1"/>
    </xf>
    <xf numFmtId="164" fontId="17" fillId="0" borderId="35" xfId="0" applyNumberFormat="1" applyFont="1" applyBorder="1" applyAlignment="1">
      <alignment horizontal="center" textRotation="90" wrapText="1"/>
    </xf>
    <xf numFmtId="164" fontId="17" fillId="0" borderId="30" xfId="0" applyNumberFormat="1" applyFont="1" applyBorder="1" applyAlignment="1">
      <alignment horizontal="center" textRotation="90" wrapText="1"/>
    </xf>
    <xf numFmtId="164" fontId="17" fillId="0" borderId="33" xfId="0" applyNumberFormat="1" applyFont="1" applyBorder="1" applyAlignment="1">
      <alignment horizontal="center" textRotation="90" wrapText="1"/>
    </xf>
    <xf numFmtId="1" fontId="10" fillId="0" borderId="0" xfId="8" applyNumberFormat="1" applyFont="1" applyFill="1" applyBorder="1" applyAlignment="1">
      <alignment textRotation="90" wrapText="1"/>
    </xf>
    <xf numFmtId="1" fontId="11" fillId="0" borderId="31" xfId="8" applyNumberFormat="1" applyFont="1" applyFill="1" applyBorder="1" applyAlignment="1" applyProtection="1">
      <alignment horizontal="right" wrapText="1"/>
      <protection locked="0"/>
    </xf>
    <xf numFmtId="1" fontId="11" fillId="0" borderId="32" xfId="8" applyNumberFormat="1" applyFont="1" applyFill="1" applyBorder="1" applyAlignment="1" applyProtection="1">
      <alignment horizontal="right" wrapText="1"/>
      <protection locked="0"/>
    </xf>
    <xf numFmtId="164" fontId="17" fillId="0" borderId="31" xfId="0" applyNumberFormat="1" applyFont="1" applyBorder="1" applyAlignment="1">
      <alignment horizontal="center" textRotation="90" wrapText="1"/>
    </xf>
    <xf numFmtId="164" fontId="17" fillId="0" borderId="36" xfId="0" applyNumberFormat="1" applyFont="1" applyBorder="1" applyAlignment="1">
      <alignment horizontal="center" textRotation="90" wrapText="1"/>
    </xf>
    <xf numFmtId="165" fontId="11" fillId="0" borderId="0" xfId="0" applyNumberFormat="1" applyFont="1" applyFill="1" applyBorder="1" applyAlignment="1" applyProtection="1">
      <alignment horizontal="center" vertical="top" wrapText="1"/>
      <protection locked="0"/>
    </xf>
    <xf numFmtId="0" fontId="10" fillId="0" borderId="0" xfId="0" applyFont="1" applyAlignment="1">
      <alignment horizontal="left" wrapText="1"/>
    </xf>
    <xf numFmtId="165" fontId="11" fillId="0" borderId="11" xfId="0" applyNumberFormat="1" applyFont="1" applyBorder="1" applyAlignment="1" applyProtection="1">
      <alignment horizontal="center" vertical="top" wrapText="1"/>
      <protection locked="0"/>
    </xf>
    <xf numFmtId="165" fontId="11" fillId="0" borderId="12" xfId="0" applyNumberFormat="1" applyFont="1" applyBorder="1" applyAlignment="1" applyProtection="1">
      <alignment horizontal="center" vertical="top" wrapText="1"/>
      <protection locked="0"/>
    </xf>
    <xf numFmtId="165" fontId="11" fillId="0" borderId="13" xfId="0" applyNumberFormat="1" applyFont="1" applyBorder="1" applyAlignment="1" applyProtection="1">
      <alignment horizontal="center" vertical="top" wrapText="1"/>
      <protection locked="0"/>
    </xf>
  </cellXfs>
  <cellStyles count="10">
    <cellStyle name="čárky_BilEA vysl" xfId="1"/>
    <cellStyle name="Hypertextové prepojenie" xfId="2" builtinId="8"/>
    <cellStyle name="Normálna" xfId="0" builtinId="0"/>
    <cellStyle name="Normálne 2" xfId="3"/>
    <cellStyle name="normální_2str okresy1" xfId="4"/>
    <cellStyle name="normální_Bil 2002" xfId="9"/>
    <cellStyle name="normální_Bil2001 2" xfId="5"/>
    <cellStyle name="normální_BilEA vysl" xfId="6"/>
    <cellStyle name="normální_EvNezam" xfId="7"/>
    <cellStyle name="normální_ZamEkCinKR vysl" xfId="8"/>
  </cellStyles>
  <dxfs count="0"/>
  <tableStyles count="0" defaultTableStyle="TableStyleMedium2" defaultPivotStyle="PivotStyleLight16"/>
  <colors>
    <mruColors>
      <color rgb="FFDAEEF3"/>
      <color rgb="FFB7DEE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datacube.statistics.sk/" TargetMode="External"/><Relationship Id="rId1" Type="http://schemas.openxmlformats.org/officeDocument/2006/relationships/hyperlink" Target="http://datacube.statistics.sk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externalLinkPath" Target="file:///\\ke6371nb\Ro&#269;enka%20regi&#243;nov%20SR\Dokumenty\PUBLIK&#193;CIE\podklady\mazurova\Bil2001.xls" TargetMode="External"/><Relationship Id="rId2" Type="http://schemas.openxmlformats.org/officeDocument/2006/relationships/externalLinkPath" Target="file:///\\ke6371nb\Ro&#269;enka%20regi&#243;nov%20SR\Dokumenty\PUBLIK&#193;CIE\podklady\mazurova\Bil2001.xls" TargetMode="External"/><Relationship Id="rId1" Type="http://schemas.openxmlformats.org/officeDocument/2006/relationships/externalLinkPath" Target="file:///\\ke6371nb\Ro&#269;enka%20regi&#243;nov%20SR\Dokumenty\PUBLIK&#193;CIE\podklady\mazurova\Bil2001.xls" TargetMode="External"/><Relationship Id="rId5" Type="http://schemas.openxmlformats.org/officeDocument/2006/relationships/printerSettings" Target="../printerSettings/printerSettings3.bin"/><Relationship Id="rId4" Type="http://schemas.openxmlformats.org/officeDocument/2006/relationships/hyperlink" Target="http://datacube.statistics.sk/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externalLinkPath" Target="file:///\\ke6371nb\Ro&#269;enka%20regi&#243;nov%20SR\Dokumenty\PUBLIK&#193;CIE\podklady\mazurova\Bil2001.xls" TargetMode="External"/><Relationship Id="rId2" Type="http://schemas.openxmlformats.org/officeDocument/2006/relationships/externalLinkPath" Target="file:///\\ke6371nb\Ro&#269;enka%20regi&#243;nov%20SR\Dokumenty\PUBLIK&#193;CIE\podklady\mazurova\Bil2001.xls" TargetMode="External"/><Relationship Id="rId1" Type="http://schemas.openxmlformats.org/officeDocument/2006/relationships/externalLinkPath" Target="file:///\\ke6371nb\Ro&#269;enka%20regi&#243;nov%20SR\Dokumenty\PUBLIK&#193;CIE\podklady\mazurova\Bil2001.xls" TargetMode="External"/><Relationship Id="rId5" Type="http://schemas.openxmlformats.org/officeDocument/2006/relationships/printerSettings" Target="../printerSettings/printerSettings4.bin"/><Relationship Id="rId4" Type="http://schemas.openxmlformats.org/officeDocument/2006/relationships/hyperlink" Target="http://datacube.statistics.sk/" TargetMode="Externa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externalLinkPath" Target="file:///\\ke6371nb\Ro&#269;enka%20regi&#243;nov%20SR\Dokumenty\PUBLIK&#193;CIE\podklady\mazurova\Bil2001.xls" TargetMode="External"/><Relationship Id="rId2" Type="http://schemas.openxmlformats.org/officeDocument/2006/relationships/externalLinkPath" Target="file:///\\ke6371nb\Ro&#269;enka%20regi&#243;nov%20SR\Dokumenty\PUBLIK&#193;CIE\podklady\mazurova\Bil2001.xls" TargetMode="External"/><Relationship Id="rId1" Type="http://schemas.openxmlformats.org/officeDocument/2006/relationships/externalLinkPath" Target="file:///\\ke6371nb\Ro&#269;enka%20regi&#243;nov%20SR\Dokumenty\PUBLIK&#193;CIE\podklady\mazurova\Bil2001.xls" TargetMode="External"/><Relationship Id="rId5" Type="http://schemas.openxmlformats.org/officeDocument/2006/relationships/printerSettings" Target="../printerSettings/printerSettings5.bin"/><Relationship Id="rId4" Type="http://schemas.openxmlformats.org/officeDocument/2006/relationships/hyperlink" Target="https://datacube.statistics.sk/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externalLinkPath" Target="file:///\\ke6371nb\Ro&#269;enka%20regi&#243;nov%20SR\Dokumenty\PUBLIK&#193;CIE\podklady\mazurova\Bil2001.xls" TargetMode="External"/><Relationship Id="rId2" Type="http://schemas.openxmlformats.org/officeDocument/2006/relationships/externalLinkPath" Target="file:///\\ke6371nb\Ro&#269;enka%20regi&#243;nov%20SR\Dokumenty\PUBLIK&#193;CIE\podklady\mazurova\Bil2001.xls" TargetMode="External"/><Relationship Id="rId1" Type="http://schemas.openxmlformats.org/officeDocument/2006/relationships/externalLinkPath" Target="file:///\\ke6371nb\Ro&#269;enka%20regi&#243;nov%20SR\Dokumenty\PUBLIK&#193;CIE\podklady\mazurova\Bil2001.xls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https://datacube.statistics.sk/" TargetMode="Externa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externalLinkPath" Target="file:///\\ke6371nb\Ro&#269;enka%20regi&#243;nov%20SR\Dokumenty\PUBLIK&#193;CIE\podklady\mazurova\Bil2001.xls" TargetMode="External"/><Relationship Id="rId2" Type="http://schemas.openxmlformats.org/officeDocument/2006/relationships/externalLinkPath" Target="file:///\\ke6371nb\Ro&#269;enka%20regi&#243;nov%20SR\Dokumenty\PUBLIK&#193;CIE\podklady\mazurova\Bil2001.xls" TargetMode="External"/><Relationship Id="rId1" Type="http://schemas.openxmlformats.org/officeDocument/2006/relationships/externalLinkPath" Target="file:///\\ke6371nb\Ro&#269;enka%20regi&#243;nov%20SR\Dokumenty\PUBLIK&#193;CIE\podklady\mazurova\Bil2001.xls" TargetMode="External"/><Relationship Id="rId5" Type="http://schemas.openxmlformats.org/officeDocument/2006/relationships/printerSettings" Target="../printerSettings/printerSettings7.bin"/><Relationship Id="rId4" Type="http://schemas.openxmlformats.org/officeDocument/2006/relationships/hyperlink" Target="http://datacube.statistics.sk/" TargetMode="Externa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externalLinkPath" Target="file:///\\ke6371nb\Ro&#269;enka%20regi&#243;nov%20SR\Dokumenty\PUBLIK&#193;CIE\podklady\mazurova\Bil2001.xls" TargetMode="External"/><Relationship Id="rId2" Type="http://schemas.openxmlformats.org/officeDocument/2006/relationships/externalLinkPath" Target="file:///\\ke6371nb\Ro&#269;enka%20regi&#243;nov%20SR\Dokumenty\PUBLIK&#193;CIE\podklady\mazurova\Bil2001.xls" TargetMode="External"/><Relationship Id="rId1" Type="http://schemas.openxmlformats.org/officeDocument/2006/relationships/externalLinkPath" Target="file:///\\ke6371nb\Ro&#269;enka%20regi&#243;nov%20SR\Dokumenty\PUBLIK&#193;CIE\podklady\mazurova\Bil2001.xls" TargetMode="External"/><Relationship Id="rId5" Type="http://schemas.openxmlformats.org/officeDocument/2006/relationships/printerSettings" Target="../printerSettings/printerSettings8.bin"/><Relationship Id="rId4" Type="http://schemas.openxmlformats.org/officeDocument/2006/relationships/hyperlink" Target="http://datacube.statistics.sk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5"/>
  <sheetViews>
    <sheetView topLeftCell="A19" workbookViewId="0">
      <selection sqref="A1:A2"/>
    </sheetView>
  </sheetViews>
  <sheetFormatPr defaultRowHeight="15" customHeight="1" x14ac:dyDescent="0.25"/>
  <cols>
    <col min="1" max="1" width="3.5546875" style="47" customWidth="1"/>
    <col min="2" max="2" width="6.44140625" customWidth="1"/>
    <col min="3" max="3" width="17.44140625" customWidth="1"/>
    <col min="4" max="4" width="22.5546875" customWidth="1"/>
    <col min="5" max="5" width="57.6640625" customWidth="1"/>
    <col min="6" max="6" width="3.5546875" style="47" customWidth="1"/>
    <col min="7" max="7" width="5.88671875" customWidth="1"/>
    <col min="8" max="256" width="22.5546875" customWidth="1"/>
  </cols>
  <sheetData>
    <row r="1" spans="1:9" s="243" customFormat="1" ht="15" customHeight="1" x14ac:dyDescent="0.25">
      <c r="A1" s="242" t="s">
        <v>151</v>
      </c>
      <c r="E1" s="244"/>
      <c r="F1" s="245"/>
      <c r="G1" s="246"/>
      <c r="H1" s="246"/>
      <c r="I1" s="246"/>
    </row>
    <row r="2" spans="1:9" s="243" customFormat="1" ht="15" customHeight="1" x14ac:dyDescent="0.25">
      <c r="A2" s="245" t="s">
        <v>152</v>
      </c>
      <c r="B2" s="246"/>
      <c r="C2" s="246"/>
      <c r="D2" s="246"/>
      <c r="E2" s="244"/>
      <c r="F2" s="245"/>
      <c r="G2" s="246"/>
      <c r="H2" s="246"/>
      <c r="I2" s="246"/>
    </row>
    <row r="3" spans="1:9" s="243" customFormat="1" ht="15" customHeight="1" x14ac:dyDescent="0.25">
      <c r="A3" s="245"/>
      <c r="B3" s="246"/>
      <c r="C3" s="246"/>
      <c r="D3" s="246"/>
      <c r="E3" s="244"/>
      <c r="F3" s="245"/>
      <c r="G3" s="246"/>
      <c r="H3" s="246"/>
      <c r="I3" s="246"/>
    </row>
    <row r="4" spans="1:9" ht="15" customHeight="1" x14ac:dyDescent="0.25">
      <c r="A4" s="243" t="s">
        <v>146</v>
      </c>
      <c r="F4" s="246"/>
      <c r="G4" s="246"/>
      <c r="H4" s="246"/>
      <c r="I4" s="246"/>
    </row>
    <row r="5" spans="1:9" ht="15" customHeight="1" x14ac:dyDescent="0.25">
      <c r="A5" s="249" t="s">
        <v>147</v>
      </c>
      <c r="C5" s="243"/>
      <c r="F5" s="247"/>
      <c r="G5" s="246"/>
      <c r="H5" s="246"/>
      <c r="I5" s="246"/>
    </row>
    <row r="6" spans="1:9" ht="15" customHeight="1" x14ac:dyDescent="0.25">
      <c r="C6" s="243"/>
      <c r="F6" s="247"/>
      <c r="G6" s="246"/>
      <c r="H6" s="246"/>
      <c r="I6" s="246"/>
    </row>
    <row r="7" spans="1:9" ht="15" customHeight="1" x14ac:dyDescent="0.25">
      <c r="A7" s="248" t="s">
        <v>117</v>
      </c>
      <c r="F7" s="249"/>
      <c r="G7" s="246"/>
      <c r="H7" s="246"/>
      <c r="I7" s="246"/>
    </row>
    <row r="8" spans="1:9" ht="15" customHeight="1" x14ac:dyDescent="0.25">
      <c r="A8" s="249" t="s">
        <v>118</v>
      </c>
      <c r="B8" s="246"/>
      <c r="F8" s="249"/>
      <c r="G8" s="246"/>
      <c r="H8" s="246"/>
      <c r="I8" s="246"/>
    </row>
    <row r="9" spans="1:9" ht="13.2" x14ac:dyDescent="0.25">
      <c r="A9" s="47">
        <v>9</v>
      </c>
      <c r="B9" t="s">
        <v>119</v>
      </c>
      <c r="F9" s="247"/>
      <c r="G9" s="246"/>
      <c r="H9" s="246"/>
      <c r="I9" s="246"/>
    </row>
    <row r="10" spans="1:9" ht="13.2" x14ac:dyDescent="0.25">
      <c r="A10" s="247">
        <v>9</v>
      </c>
      <c r="B10" s="246" t="s">
        <v>1</v>
      </c>
      <c r="C10" s="246"/>
      <c r="F10" s="247"/>
      <c r="G10" s="246"/>
      <c r="H10" s="246"/>
      <c r="I10" s="246"/>
    </row>
    <row r="11" spans="1:9" ht="13.2" x14ac:dyDescent="0.25">
      <c r="B11" s="305" t="s">
        <v>120</v>
      </c>
      <c r="C11" s="305" t="s">
        <v>121</v>
      </c>
      <c r="D11" s="305"/>
      <c r="F11" s="247"/>
      <c r="G11" s="246"/>
      <c r="H11" s="246"/>
      <c r="I11" s="246"/>
    </row>
    <row r="12" spans="1:9" ht="13.2" x14ac:dyDescent="0.25">
      <c r="C12" s="246" t="s">
        <v>122</v>
      </c>
      <c r="D12" s="246"/>
      <c r="F12" s="247"/>
      <c r="G12" s="246"/>
      <c r="H12" s="246"/>
      <c r="I12" s="246"/>
    </row>
    <row r="13" spans="1:9" ht="13.2" x14ac:dyDescent="0.25">
      <c r="B13" s="305" t="s">
        <v>123</v>
      </c>
      <c r="C13" s="305" t="s">
        <v>124</v>
      </c>
      <c r="D13" s="305"/>
      <c r="E13" s="305"/>
      <c r="F13" s="247"/>
      <c r="G13" s="246"/>
      <c r="H13" s="246"/>
      <c r="I13" s="246"/>
    </row>
    <row r="14" spans="1:9" ht="13.2" x14ac:dyDescent="0.25">
      <c r="C14" s="246" t="s">
        <v>125</v>
      </c>
      <c r="D14" s="246"/>
      <c r="F14" s="247"/>
      <c r="G14" s="246"/>
      <c r="H14" s="246"/>
      <c r="I14" s="246"/>
    </row>
    <row r="15" spans="1:9" ht="15" customHeight="1" x14ac:dyDescent="0.25">
      <c r="B15" s="305" t="s">
        <v>126</v>
      </c>
      <c r="C15" s="305" t="s">
        <v>127</v>
      </c>
      <c r="D15" s="305"/>
      <c r="E15" s="305"/>
    </row>
    <row r="16" spans="1:9" ht="15" customHeight="1" x14ac:dyDescent="0.25">
      <c r="C16" s="246" t="s">
        <v>128</v>
      </c>
      <c r="D16" s="246"/>
    </row>
    <row r="17" spans="2:5" ht="15" customHeight="1" x14ac:dyDescent="0.25">
      <c r="B17" s="305" t="s">
        <v>129</v>
      </c>
      <c r="C17" s="305" t="s">
        <v>130</v>
      </c>
      <c r="D17" s="305"/>
      <c r="E17" s="305"/>
    </row>
    <row r="18" spans="2:5" ht="15" customHeight="1" x14ac:dyDescent="0.25">
      <c r="C18" s="246" t="s">
        <v>131</v>
      </c>
      <c r="D18" s="246"/>
      <c r="E18" s="246"/>
    </row>
    <row r="19" spans="2:5" ht="15" customHeight="1" x14ac:dyDescent="0.25">
      <c r="B19" s="305" t="s">
        <v>132</v>
      </c>
      <c r="C19" s="305" t="s">
        <v>133</v>
      </c>
      <c r="D19" s="305"/>
      <c r="E19" s="305"/>
    </row>
    <row r="20" spans="2:5" ht="15" customHeight="1" x14ac:dyDescent="0.25">
      <c r="C20" s="246" t="s">
        <v>134</v>
      </c>
      <c r="D20" s="246"/>
      <c r="E20" s="246"/>
    </row>
    <row r="21" spans="2:5" ht="15" customHeight="1" x14ac:dyDescent="0.25">
      <c r="B21" s="305" t="s">
        <v>135</v>
      </c>
      <c r="C21" s="305" t="s">
        <v>136</v>
      </c>
      <c r="D21" s="305"/>
      <c r="E21" s="305"/>
    </row>
    <row r="22" spans="2:5" ht="15" customHeight="1" x14ac:dyDescent="0.25">
      <c r="C22" s="246" t="s">
        <v>137</v>
      </c>
      <c r="D22" s="246"/>
    </row>
    <row r="23" spans="2:5" ht="15" customHeight="1" x14ac:dyDescent="0.25">
      <c r="B23" s="305" t="s">
        <v>138</v>
      </c>
      <c r="C23" s="305" t="s">
        <v>139</v>
      </c>
      <c r="D23" s="305"/>
      <c r="E23" s="305"/>
    </row>
    <row r="24" spans="2:5" ht="15" customHeight="1" x14ac:dyDescent="0.25">
      <c r="C24" s="246" t="s">
        <v>140</v>
      </c>
      <c r="D24" s="246"/>
      <c r="E24" s="246"/>
    </row>
    <row r="35" spans="5:5" ht="15" customHeight="1" x14ac:dyDescent="0.25">
      <c r="E35" t="s">
        <v>148</v>
      </c>
    </row>
  </sheetData>
  <hyperlinks>
    <hyperlink ref="B11:D11" location="T9_1!A1" display="T 9-1."/>
    <hyperlink ref="B13:E13" location="T9_2!A1" display="T 9-2. "/>
    <hyperlink ref="B15:E15" location="T9_3!A1" display="T 9-3."/>
    <hyperlink ref="B17:E17" location="T9_4!A1" display="T 9-4. "/>
    <hyperlink ref="B19:E19" location="T9_5!A1" display="T 9-5."/>
    <hyperlink ref="B21:E21" location="T9_6!A1" display="T 9-6."/>
    <hyperlink ref="B23:E23" location="T9_7!A1" display="T 9-7."/>
  </hyperlink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102"/>
  <sheetViews>
    <sheetView showGridLines="0" showOutlineSymbols="0" workbookViewId="0">
      <selection activeCell="A4" sqref="A4:A5"/>
    </sheetView>
  </sheetViews>
  <sheetFormatPr defaultRowHeight="13.2" outlineLevelRow="1" outlineLevelCol="1" x14ac:dyDescent="0.25"/>
  <cols>
    <col min="1" max="1" width="17.109375" customWidth="1"/>
    <col min="2" max="2" width="4.109375" style="47" customWidth="1"/>
    <col min="3" max="3" width="7.88671875" customWidth="1" outlineLevel="1"/>
    <col min="4" max="4" width="8" customWidth="1" outlineLevel="1"/>
    <col min="5" max="5" width="11.33203125" customWidth="1" outlineLevel="1"/>
    <col min="6" max="6" width="7.109375" customWidth="1" outlineLevel="1"/>
    <col min="7" max="7" width="7.33203125" customWidth="1"/>
    <col min="8" max="8" width="11.33203125" customWidth="1"/>
  </cols>
  <sheetData>
    <row r="1" spans="1:32" s="5" customFormat="1" ht="15" customHeight="1" x14ac:dyDescent="0.3">
      <c r="A1" s="1" t="s">
        <v>0</v>
      </c>
      <c r="B1" s="2"/>
      <c r="C1" s="3"/>
      <c r="D1" s="3"/>
      <c r="E1" s="3"/>
      <c r="F1" s="3"/>
      <c r="G1" s="3"/>
      <c r="H1" s="4" t="s">
        <v>1</v>
      </c>
      <c r="J1" s="2"/>
      <c r="K1" s="3"/>
      <c r="L1" s="3"/>
      <c r="M1" s="3"/>
      <c r="N1" s="3"/>
      <c r="O1" s="4"/>
      <c r="P1" s="3"/>
      <c r="R1" s="6"/>
      <c r="V1" s="49"/>
      <c r="Z1" s="3"/>
      <c r="AA1" s="50"/>
      <c r="AB1" s="51"/>
      <c r="AC1" s="51"/>
      <c r="AD1" s="3"/>
      <c r="AF1" s="6"/>
    </row>
    <row r="2" spans="1:32" s="5" customFormat="1" ht="15" customHeight="1" x14ac:dyDescent="0.25">
      <c r="A2" s="1" t="s">
        <v>2</v>
      </c>
      <c r="B2" s="2"/>
      <c r="C2" s="8"/>
      <c r="D2" s="8"/>
      <c r="E2" s="8"/>
      <c r="F2" s="8"/>
      <c r="G2" s="8"/>
      <c r="H2" s="9"/>
      <c r="J2" s="2"/>
      <c r="K2" s="306" t="s">
        <v>149</v>
      </c>
      <c r="L2" s="8"/>
      <c r="M2" s="8"/>
      <c r="N2" s="8"/>
      <c r="O2" s="9"/>
      <c r="P2" s="8"/>
      <c r="Z2" s="8"/>
      <c r="AA2" s="8"/>
      <c r="AB2" s="8"/>
      <c r="AC2" s="8"/>
      <c r="AD2" s="8"/>
    </row>
    <row r="3" spans="1:32" s="15" customFormat="1" ht="15" customHeight="1" thickBot="1" x14ac:dyDescent="0.3">
      <c r="A3" s="10" t="s">
        <v>3</v>
      </c>
      <c r="B3" s="11"/>
      <c r="C3" s="12"/>
      <c r="D3" s="12"/>
      <c r="E3" s="12"/>
      <c r="F3" s="12"/>
      <c r="G3" s="13"/>
      <c r="H3" s="14"/>
      <c r="J3" s="11"/>
      <c r="K3" s="12"/>
      <c r="L3" s="12"/>
      <c r="M3" s="12"/>
      <c r="N3" s="13"/>
      <c r="O3" s="14"/>
      <c r="P3" s="12"/>
      <c r="Z3" s="12"/>
      <c r="AA3" s="12"/>
      <c r="AB3" s="12"/>
      <c r="AC3" s="13"/>
      <c r="AD3" s="12"/>
    </row>
    <row r="4" spans="1:32" s="52" customFormat="1" ht="48.75" customHeight="1" x14ac:dyDescent="0.25">
      <c r="A4" s="376" t="s">
        <v>4</v>
      </c>
      <c r="B4" s="378" t="s">
        <v>5</v>
      </c>
      <c r="C4" s="380" t="s">
        <v>27</v>
      </c>
      <c r="D4" s="381"/>
      <c r="E4" s="382"/>
      <c r="F4" s="383" t="s">
        <v>28</v>
      </c>
      <c r="G4" s="384"/>
      <c r="H4" s="384"/>
      <c r="J4" s="373"/>
      <c r="K4" s="374"/>
      <c r="L4" s="374"/>
      <c r="M4" s="375"/>
      <c r="N4" s="375"/>
      <c r="O4" s="375"/>
      <c r="P4" s="54"/>
      <c r="Q4" s="54"/>
      <c r="R4" s="54"/>
      <c r="S4" s="54"/>
      <c r="T4" s="54"/>
    </row>
    <row r="5" spans="1:32" s="52" customFormat="1" ht="31.5" customHeight="1" thickBot="1" x14ac:dyDescent="0.3">
      <c r="A5" s="377"/>
      <c r="B5" s="379"/>
      <c r="C5" s="16" t="s">
        <v>29</v>
      </c>
      <c r="D5" s="16" t="s">
        <v>30</v>
      </c>
      <c r="E5" s="79" t="s">
        <v>31</v>
      </c>
      <c r="F5" s="16" t="s">
        <v>29</v>
      </c>
      <c r="G5" s="16" t="s">
        <v>30</v>
      </c>
      <c r="H5" s="79" t="s">
        <v>31</v>
      </c>
      <c r="I5" s="48"/>
      <c r="J5" s="373"/>
      <c r="K5" s="53"/>
      <c r="L5" s="53"/>
      <c r="M5" s="53"/>
      <c r="N5" s="53"/>
      <c r="O5" s="48"/>
      <c r="P5" s="54"/>
      <c r="Q5" s="54"/>
      <c r="R5" s="54"/>
      <c r="S5" s="54"/>
      <c r="T5" s="54"/>
    </row>
    <row r="6" spans="1:32" x14ac:dyDescent="0.25">
      <c r="A6" s="64" t="s">
        <v>141</v>
      </c>
      <c r="B6" s="71" t="s">
        <v>95</v>
      </c>
      <c r="C6" s="192">
        <v>89874.692999999999</v>
      </c>
      <c r="D6" s="199">
        <v>115859.111</v>
      </c>
      <c r="E6" s="65">
        <v>100</v>
      </c>
      <c r="F6" s="199">
        <v>16502.848000000002</v>
      </c>
      <c r="G6" s="199">
        <v>21274.124</v>
      </c>
      <c r="H6" s="66">
        <v>100</v>
      </c>
    </row>
    <row r="7" spans="1:32" x14ac:dyDescent="0.25">
      <c r="A7" s="64"/>
      <c r="B7" s="71" t="s">
        <v>113</v>
      </c>
      <c r="C7" s="192">
        <v>94429.733999999997</v>
      </c>
      <c r="D7" s="199">
        <v>120384.515</v>
      </c>
      <c r="E7" s="65">
        <v>100</v>
      </c>
      <c r="F7" s="199">
        <v>17316.25</v>
      </c>
      <c r="G7" s="199">
        <v>22075.761999999999</v>
      </c>
      <c r="H7" s="66">
        <v>100</v>
      </c>
    </row>
    <row r="8" spans="1:32" x14ac:dyDescent="0.25">
      <c r="A8" s="64"/>
      <c r="B8" s="71" t="s">
        <v>114</v>
      </c>
      <c r="C8" s="192">
        <v>93444.096000000005</v>
      </c>
      <c r="D8" s="199">
        <v>113347.868</v>
      </c>
      <c r="E8" s="65">
        <v>100</v>
      </c>
      <c r="F8" s="199">
        <v>17112.705000000002</v>
      </c>
      <c r="G8" s="199">
        <v>20757.743999999999</v>
      </c>
      <c r="H8" s="66">
        <v>100</v>
      </c>
    </row>
    <row r="9" spans="1:32" x14ac:dyDescent="0.25">
      <c r="A9" s="64"/>
      <c r="B9" s="71" t="s">
        <v>115</v>
      </c>
      <c r="C9" s="192">
        <v>100255.72100000001</v>
      </c>
      <c r="D9" s="199">
        <v>121610.383</v>
      </c>
      <c r="E9" s="65">
        <v>100</v>
      </c>
      <c r="F9" s="199">
        <v>18427.120999999999</v>
      </c>
      <c r="G9" s="199">
        <v>22352.133999999998</v>
      </c>
      <c r="H9" s="66">
        <v>105.02433583365114</v>
      </c>
    </row>
    <row r="10" spans="1:32" x14ac:dyDescent="0.25">
      <c r="A10" s="67"/>
      <c r="B10" s="72" t="s">
        <v>116</v>
      </c>
      <c r="C10" s="193">
        <v>109645.18399999999</v>
      </c>
      <c r="D10" s="200">
        <v>132999.81899999999</v>
      </c>
      <c r="E10" s="68">
        <v>100</v>
      </c>
      <c r="F10" s="200">
        <v>19975.857</v>
      </c>
      <c r="G10" s="200">
        <v>24230.753000000001</v>
      </c>
      <c r="H10" s="69">
        <v>102.68731974395155</v>
      </c>
    </row>
    <row r="11" spans="1:32" x14ac:dyDescent="0.25">
      <c r="A11" s="55" t="s">
        <v>7</v>
      </c>
      <c r="B11" s="73" t="s">
        <v>95</v>
      </c>
      <c r="C11" s="194">
        <v>25692.52</v>
      </c>
      <c r="D11" s="201">
        <v>33120.697999999997</v>
      </c>
      <c r="E11" s="56">
        <v>28.885313907483827</v>
      </c>
      <c r="F11" s="201">
        <v>39206.724999999999</v>
      </c>
      <c r="G11" s="201">
        <v>50542.107000000004</v>
      </c>
      <c r="H11" s="57">
        <v>246.03621806145134</v>
      </c>
    </row>
    <row r="12" spans="1:32" x14ac:dyDescent="0.25">
      <c r="A12" s="55"/>
      <c r="B12" s="73" t="s">
        <v>113</v>
      </c>
      <c r="C12" s="194">
        <v>26559.805</v>
      </c>
      <c r="D12" s="201">
        <v>33859.983999999997</v>
      </c>
      <c r="E12" s="56">
        <v>28.722851835972168</v>
      </c>
      <c r="F12" s="201">
        <v>39975.745000000003</v>
      </c>
      <c r="G12" s="201">
        <v>50963.404000000002</v>
      </c>
      <c r="H12" s="57">
        <v>241.64192816207768</v>
      </c>
    </row>
    <row r="13" spans="1:32" x14ac:dyDescent="0.25">
      <c r="A13" s="55"/>
      <c r="B13" s="73" t="s">
        <v>114</v>
      </c>
      <c r="C13" s="194">
        <v>26488.887999999999</v>
      </c>
      <c r="D13" s="201">
        <v>32131.072</v>
      </c>
      <c r="E13" s="56">
        <v>28.592824070072393</v>
      </c>
      <c r="F13" s="201">
        <v>39339.250999999997</v>
      </c>
      <c r="G13" s="201">
        <v>47718.587</v>
      </c>
      <c r="H13" s="57">
        <v>237.62352479010517</v>
      </c>
    </row>
    <row r="14" spans="1:32" x14ac:dyDescent="0.25">
      <c r="A14" s="55"/>
      <c r="B14" s="73" t="s">
        <v>115</v>
      </c>
      <c r="C14" s="194">
        <v>28104.14</v>
      </c>
      <c r="D14" s="201">
        <v>34090.375999999997</v>
      </c>
      <c r="E14" s="56">
        <v>28.120153241269811</v>
      </c>
      <c r="F14" s="201">
        <v>38956.589</v>
      </c>
      <c r="G14" s="201">
        <v>47254.417000000001</v>
      </c>
      <c r="H14" s="57">
        <v>242.40090703232835</v>
      </c>
    </row>
    <row r="15" spans="1:32" x14ac:dyDescent="0.25">
      <c r="A15" s="58"/>
      <c r="B15" s="74" t="s">
        <v>116</v>
      </c>
      <c r="C15" s="195">
        <v>30708.977999999999</v>
      </c>
      <c r="D15" s="202">
        <v>37250.048999999999</v>
      </c>
      <c r="E15" s="59">
        <v>28.44260259148713</v>
      </c>
      <c r="F15" s="202">
        <v>41139.372000000003</v>
      </c>
      <c r="G15" s="202">
        <v>49902.137999999999</v>
      </c>
      <c r="H15" s="60">
        <v>236.85444722060319</v>
      </c>
    </row>
    <row r="16" spans="1:32" x14ac:dyDescent="0.25">
      <c r="A16" s="17" t="s">
        <v>7</v>
      </c>
      <c r="B16" s="43" t="s">
        <v>95</v>
      </c>
      <c r="C16" s="196">
        <v>25692.52</v>
      </c>
      <c r="D16" s="203">
        <v>33120.697999999997</v>
      </c>
      <c r="E16" s="18">
        <v>28.885313907483827</v>
      </c>
      <c r="F16" s="203">
        <v>39206.724999999999</v>
      </c>
      <c r="G16" s="203">
        <v>50542.107000000004</v>
      </c>
      <c r="H16" s="19">
        <v>246.03621806145134</v>
      </c>
    </row>
    <row r="17" spans="1:8" x14ac:dyDescent="0.25">
      <c r="A17" s="17"/>
      <c r="B17" s="43" t="s">
        <v>113</v>
      </c>
      <c r="C17" s="196">
        <v>26559.805</v>
      </c>
      <c r="D17" s="203">
        <v>33859.983999999997</v>
      </c>
      <c r="E17" s="18">
        <v>28.722851835972168</v>
      </c>
      <c r="F17" s="203">
        <v>39975.745000000003</v>
      </c>
      <c r="G17" s="203">
        <v>50963.404000000002</v>
      </c>
      <c r="H17" s="19">
        <v>241.64192816207768</v>
      </c>
    </row>
    <row r="18" spans="1:8" x14ac:dyDescent="0.25">
      <c r="A18" s="17"/>
      <c r="B18" s="43" t="s">
        <v>114</v>
      </c>
      <c r="C18" s="196">
        <v>26488.887999999999</v>
      </c>
      <c r="D18" s="203">
        <v>32131.072</v>
      </c>
      <c r="E18" s="18">
        <v>28.592824070072393</v>
      </c>
      <c r="F18" s="203">
        <v>39339.250999999997</v>
      </c>
      <c r="G18" s="203">
        <v>47718.587</v>
      </c>
      <c r="H18" s="19">
        <v>237.62352479010517</v>
      </c>
    </row>
    <row r="19" spans="1:8" x14ac:dyDescent="0.25">
      <c r="A19" s="20"/>
      <c r="B19" s="44" t="s">
        <v>115</v>
      </c>
      <c r="C19" s="196">
        <v>28104.14</v>
      </c>
      <c r="D19" s="203">
        <v>34090.375999999997</v>
      </c>
      <c r="E19" s="18">
        <v>28.120153241269811</v>
      </c>
      <c r="F19" s="203">
        <v>38956.589</v>
      </c>
      <c r="G19" s="203">
        <v>47254.417000000001</v>
      </c>
      <c r="H19" s="19">
        <v>242.40090703232835</v>
      </c>
    </row>
    <row r="20" spans="1:8" x14ac:dyDescent="0.25">
      <c r="A20" s="21"/>
      <c r="B20" s="45" t="s">
        <v>116</v>
      </c>
      <c r="C20" s="196">
        <v>30708.977999999999</v>
      </c>
      <c r="D20" s="203">
        <v>37250.048999999999</v>
      </c>
      <c r="E20" s="18">
        <v>28.44260259148713</v>
      </c>
      <c r="F20" s="203">
        <v>41139.372000000003</v>
      </c>
      <c r="G20" s="203">
        <v>49902.137999999999</v>
      </c>
      <c r="H20" s="19">
        <v>236.85444722060319</v>
      </c>
    </row>
    <row r="21" spans="1:8" x14ac:dyDescent="0.25">
      <c r="A21" s="61" t="s">
        <v>8</v>
      </c>
      <c r="B21" s="75" t="s">
        <v>95</v>
      </c>
      <c r="C21" s="197">
        <v>27194.743999999999</v>
      </c>
      <c r="D21" s="204">
        <v>35057.241999999998</v>
      </c>
      <c r="E21" s="62">
        <v>30.816785175033147</v>
      </c>
      <c r="F21" s="204">
        <v>14884.787</v>
      </c>
      <c r="G21" s="204">
        <v>19188.251</v>
      </c>
      <c r="H21" s="63">
        <v>91.38070334985062</v>
      </c>
    </row>
    <row r="22" spans="1:8" x14ac:dyDescent="0.25">
      <c r="A22" s="55"/>
      <c r="B22" s="73" t="s">
        <v>113</v>
      </c>
      <c r="C22" s="194">
        <v>29245.006000000001</v>
      </c>
      <c r="D22" s="201">
        <v>37283.233999999997</v>
      </c>
      <c r="E22" s="56">
        <v>30.410705510761627</v>
      </c>
      <c r="F22" s="201">
        <v>16025.977999999999</v>
      </c>
      <c r="G22" s="201">
        <v>20430.848999999998</v>
      </c>
      <c r="H22" s="57">
        <v>90.415360792733225</v>
      </c>
    </row>
    <row r="23" spans="1:8" x14ac:dyDescent="0.25">
      <c r="A23" s="55"/>
      <c r="B23" s="73" t="s">
        <v>114</v>
      </c>
      <c r="C23" s="194">
        <v>28833.001</v>
      </c>
      <c r="D23" s="201">
        <v>34974.485999999997</v>
      </c>
      <c r="E23" s="56">
        <v>30.247408180335317</v>
      </c>
      <c r="F23" s="201">
        <v>15821.74</v>
      </c>
      <c r="G23" s="201">
        <v>19191.800999999999</v>
      </c>
      <c r="H23" s="57">
        <v>90.162164793081217</v>
      </c>
    </row>
    <row r="24" spans="1:8" x14ac:dyDescent="0.25">
      <c r="A24" s="55"/>
      <c r="B24" s="73" t="s">
        <v>115</v>
      </c>
      <c r="C24" s="194">
        <v>30700.649000000001</v>
      </c>
      <c r="D24" s="201">
        <v>37239.946000000004</v>
      </c>
      <c r="E24" s="56">
        <v>31.006111526011399</v>
      </c>
      <c r="F24" s="201">
        <v>16907.981</v>
      </c>
      <c r="G24" s="201">
        <v>20509.413</v>
      </c>
      <c r="H24" s="57">
        <v>97.311688193156215</v>
      </c>
    </row>
    <row r="25" spans="1:8" x14ac:dyDescent="0.25">
      <c r="A25" s="58"/>
      <c r="B25" s="74" t="s">
        <v>116</v>
      </c>
      <c r="C25" s="195">
        <v>33363.784</v>
      </c>
      <c r="D25" s="202">
        <v>40470.334000000003</v>
      </c>
      <c r="E25" s="59">
        <v>30.799856727769061</v>
      </c>
      <c r="F25" s="202">
        <v>18282.948</v>
      </c>
      <c r="G25" s="202">
        <v>22177.251</v>
      </c>
      <c r="H25" s="60">
        <v>94.768307762258885</v>
      </c>
    </row>
    <row r="26" spans="1:8" x14ac:dyDescent="0.25">
      <c r="A26" s="17" t="s">
        <v>9</v>
      </c>
      <c r="B26" s="43" t="s">
        <v>95</v>
      </c>
      <c r="C26" s="196">
        <v>10045.572</v>
      </c>
      <c r="D26" s="203">
        <v>12949.931</v>
      </c>
      <c r="E26" s="18">
        <v>11.228698377663227</v>
      </c>
      <c r="F26" s="203">
        <v>17842.998</v>
      </c>
      <c r="G26" s="203">
        <v>23001.735000000001</v>
      </c>
      <c r="H26" s="19">
        <v>108.8114242607993</v>
      </c>
    </row>
    <row r="27" spans="1:8" x14ac:dyDescent="0.25">
      <c r="A27" s="17"/>
      <c r="B27" s="43" t="s">
        <v>113</v>
      </c>
      <c r="C27" s="196">
        <v>11060.424999999999</v>
      </c>
      <c r="D27" s="203">
        <v>14100.473</v>
      </c>
      <c r="E27" s="18">
        <v>11.075023330864012</v>
      </c>
      <c r="F27" s="203">
        <v>19596.645</v>
      </c>
      <c r="G27" s="203">
        <v>24982.942999999999</v>
      </c>
      <c r="H27" s="19">
        <v>107.2224567183536</v>
      </c>
    </row>
    <row r="28" spans="1:8" x14ac:dyDescent="0.25">
      <c r="A28" s="17"/>
      <c r="B28" s="43" t="s">
        <v>114</v>
      </c>
      <c r="C28" s="196">
        <v>10669.723</v>
      </c>
      <c r="D28" s="203">
        <v>12942.395</v>
      </c>
      <c r="E28" s="18">
        <v>11.159872636065208</v>
      </c>
      <c r="F28" s="203">
        <v>18873.776000000002</v>
      </c>
      <c r="G28" s="203">
        <v>22893.927</v>
      </c>
      <c r="H28" s="19">
        <v>107.95205157853157</v>
      </c>
    </row>
    <row r="29" spans="1:8" x14ac:dyDescent="0.25">
      <c r="A29" s="20"/>
      <c r="B29" s="44" t="s">
        <v>115</v>
      </c>
      <c r="C29" s="196">
        <v>11365.976000000001</v>
      </c>
      <c r="D29" s="203">
        <v>13786.950999999999</v>
      </c>
      <c r="E29" s="18">
        <v>11.698184054524566</v>
      </c>
      <c r="F29" s="203">
        <v>20103.749</v>
      </c>
      <c r="G29" s="203">
        <v>24385.885999999999</v>
      </c>
      <c r="H29" s="19">
        <v>118.70615583440329</v>
      </c>
    </row>
    <row r="30" spans="1:8" x14ac:dyDescent="0.25">
      <c r="A30" s="22"/>
      <c r="B30" s="46" t="s">
        <v>116</v>
      </c>
      <c r="C30" s="198">
        <v>12101.8</v>
      </c>
      <c r="D30" s="205">
        <v>14679.507</v>
      </c>
      <c r="E30" s="23">
        <v>11.355660107277368</v>
      </c>
      <c r="F30" s="205">
        <v>21209.163</v>
      </c>
      <c r="G30" s="205">
        <v>25726.756000000001</v>
      </c>
      <c r="H30" s="24">
        <v>112.63362592380123</v>
      </c>
    </row>
    <row r="31" spans="1:8" x14ac:dyDescent="0.25">
      <c r="A31" s="17" t="s">
        <v>10</v>
      </c>
      <c r="B31" s="43" t="s">
        <v>95</v>
      </c>
      <c r="C31" s="196">
        <v>8026.1360000000004</v>
      </c>
      <c r="D31" s="203">
        <v>10346.638999999999</v>
      </c>
      <c r="E31" s="18">
        <v>9.0470674221617191</v>
      </c>
      <c r="F31" s="203">
        <v>13684.264999999999</v>
      </c>
      <c r="G31" s="203">
        <v>17640.635999999999</v>
      </c>
      <c r="H31" s="19">
        <v>83.364043633439309</v>
      </c>
    </row>
    <row r="32" spans="1:8" x14ac:dyDescent="0.25">
      <c r="A32" s="17"/>
      <c r="B32" s="43" t="s">
        <v>113</v>
      </c>
      <c r="C32" s="196">
        <v>8160.9080000000004</v>
      </c>
      <c r="D32" s="203">
        <v>10404</v>
      </c>
      <c r="E32" s="18">
        <v>8.7372272364278505</v>
      </c>
      <c r="F32" s="203">
        <v>13945.073</v>
      </c>
      <c r="G32" s="203">
        <v>17777.990000000002</v>
      </c>
      <c r="H32" s="19">
        <v>80.826355742706667</v>
      </c>
    </row>
    <row r="33" spans="1:8" x14ac:dyDescent="0.25">
      <c r="A33" s="17"/>
      <c r="B33" s="43" t="s">
        <v>114</v>
      </c>
      <c r="C33" s="196">
        <v>8203.1270000000004</v>
      </c>
      <c r="D33" s="203">
        <v>9950.4089999999997</v>
      </c>
      <c r="E33" s="18">
        <v>8.9450449226079858</v>
      </c>
      <c r="F33" s="203">
        <v>14047.99</v>
      </c>
      <c r="G33" s="203">
        <v>17040.239000000001</v>
      </c>
      <c r="H33" s="19">
        <v>83.056952658322388</v>
      </c>
    </row>
    <row r="34" spans="1:8" x14ac:dyDescent="0.25">
      <c r="A34" s="20"/>
      <c r="B34" s="44" t="s">
        <v>115</v>
      </c>
      <c r="C34" s="196">
        <v>8890.11</v>
      </c>
      <c r="D34" s="203">
        <v>10783.721</v>
      </c>
      <c r="E34" s="18">
        <v>8.7182376265115522</v>
      </c>
      <c r="F34" s="203">
        <v>15449.534</v>
      </c>
      <c r="G34" s="203">
        <v>18740.314999999999</v>
      </c>
      <c r="H34" s="19">
        <v>85.320992836020864</v>
      </c>
    </row>
    <row r="35" spans="1:8" x14ac:dyDescent="0.25">
      <c r="A35" s="22"/>
      <c r="B35" s="46" t="s">
        <v>116</v>
      </c>
      <c r="C35" s="198">
        <v>10020.362999999999</v>
      </c>
      <c r="D35" s="205">
        <v>12154.72</v>
      </c>
      <c r="E35" s="23">
        <v>8.8491953773777894</v>
      </c>
      <c r="F35" s="205">
        <v>17377.758000000002</v>
      </c>
      <c r="G35" s="205">
        <v>21079.254000000001</v>
      </c>
      <c r="H35" s="24">
        <v>84.974532556133056</v>
      </c>
    </row>
    <row r="36" spans="1:8" x14ac:dyDescent="0.25">
      <c r="A36" s="17" t="s">
        <v>11</v>
      </c>
      <c r="B36" s="43" t="s">
        <v>95</v>
      </c>
      <c r="C36" s="196">
        <v>9123.0360000000001</v>
      </c>
      <c r="D36" s="203">
        <v>11760.673000000001</v>
      </c>
      <c r="E36" s="18">
        <v>10.541019375208201</v>
      </c>
      <c r="F36" s="203">
        <v>13465.834999999999</v>
      </c>
      <c r="G36" s="203">
        <v>17359.054</v>
      </c>
      <c r="H36" s="19">
        <v>83.981330978705031</v>
      </c>
    </row>
    <row r="37" spans="1:8" x14ac:dyDescent="0.25">
      <c r="A37" s="17"/>
      <c r="B37" s="43" t="s">
        <v>113</v>
      </c>
      <c r="C37" s="196">
        <v>10023.673000000001</v>
      </c>
      <c r="D37" s="203">
        <v>12778.761</v>
      </c>
      <c r="E37" s="18">
        <v>10.598454943469765</v>
      </c>
      <c r="F37" s="203">
        <v>14844.871999999999</v>
      </c>
      <c r="G37" s="203">
        <v>18925.105</v>
      </c>
      <c r="H37" s="19">
        <v>84.81778685461498</v>
      </c>
    </row>
    <row r="38" spans="1:8" x14ac:dyDescent="0.25">
      <c r="A38" s="17"/>
      <c r="B38" s="43" t="s">
        <v>114</v>
      </c>
      <c r="C38" s="196">
        <v>9960.1509999999998</v>
      </c>
      <c r="D38" s="203">
        <v>12081.682000000001</v>
      </c>
      <c r="E38" s="18">
        <v>10.142490621662127</v>
      </c>
      <c r="F38" s="203">
        <v>14797.210999999999</v>
      </c>
      <c r="G38" s="203">
        <v>17949.045999999998</v>
      </c>
      <c r="H38" s="19">
        <v>81.529923457691595</v>
      </c>
    </row>
    <row r="39" spans="1:8" x14ac:dyDescent="0.25">
      <c r="A39" s="20"/>
      <c r="B39" s="44" t="s">
        <v>115</v>
      </c>
      <c r="C39" s="196">
        <v>10444.563</v>
      </c>
      <c r="D39" s="203">
        <v>12669.275</v>
      </c>
      <c r="E39" s="18">
        <v>10.589689844975281</v>
      </c>
      <c r="F39" s="203">
        <v>15474.481</v>
      </c>
      <c r="G39" s="203">
        <v>18770.576000000001</v>
      </c>
      <c r="H39" s="19">
        <v>89.820955641961106</v>
      </c>
    </row>
    <row r="40" spans="1:8" x14ac:dyDescent="0.25">
      <c r="A40" s="25"/>
      <c r="B40" s="76" t="s">
        <v>116</v>
      </c>
      <c r="C40" s="196">
        <v>11241.620999999999</v>
      </c>
      <c r="D40" s="203">
        <v>13636.108</v>
      </c>
      <c r="E40" s="18">
        <v>10.595001243113906</v>
      </c>
      <c r="F40" s="203">
        <v>16589.248</v>
      </c>
      <c r="G40" s="203">
        <v>20122.79</v>
      </c>
      <c r="H40" s="19">
        <v>88.260181603358177</v>
      </c>
    </row>
    <row r="41" spans="1:8" x14ac:dyDescent="0.25">
      <c r="A41" s="61" t="s">
        <v>12</v>
      </c>
      <c r="B41" s="75" t="s">
        <v>95</v>
      </c>
      <c r="C41" s="197">
        <v>17652.39</v>
      </c>
      <c r="D41" s="204">
        <v>22756.019</v>
      </c>
      <c r="E41" s="62">
        <v>19.639719687839616</v>
      </c>
      <c r="F41" s="204">
        <v>13174.791999999999</v>
      </c>
      <c r="G41" s="204">
        <v>16983.865000000002</v>
      </c>
      <c r="H41" s="63">
        <v>79.426325676067748</v>
      </c>
    </row>
    <row r="42" spans="1:8" x14ac:dyDescent="0.25">
      <c r="A42" s="55"/>
      <c r="B42" s="73" t="s">
        <v>113</v>
      </c>
      <c r="C42" s="194">
        <v>18798.556</v>
      </c>
      <c r="D42" s="201">
        <v>23965.491999999998</v>
      </c>
      <c r="E42" s="56">
        <v>19.583799057504741</v>
      </c>
      <c r="F42" s="201">
        <v>14051.654</v>
      </c>
      <c r="G42" s="201">
        <v>17913.866000000002</v>
      </c>
      <c r="H42" s="57">
        <v>79.407115612479274</v>
      </c>
    </row>
    <row r="43" spans="1:8" x14ac:dyDescent="0.25">
      <c r="A43" s="55"/>
      <c r="B43" s="73" t="s">
        <v>114</v>
      </c>
      <c r="C43" s="194">
        <v>18192.025000000001</v>
      </c>
      <c r="D43" s="201">
        <v>22066.960999999999</v>
      </c>
      <c r="E43" s="56">
        <v>19.644660508093779</v>
      </c>
      <c r="F43" s="201">
        <v>13616.53</v>
      </c>
      <c r="G43" s="201">
        <v>16516.878000000001</v>
      </c>
      <c r="H43" s="57">
        <v>79.847862739750099</v>
      </c>
    </row>
    <row r="44" spans="1:8" x14ac:dyDescent="0.25">
      <c r="A44" s="55"/>
      <c r="B44" s="73" t="s">
        <v>115</v>
      </c>
      <c r="C44" s="194">
        <v>20102.326000000001</v>
      </c>
      <c r="D44" s="201">
        <v>24384.16</v>
      </c>
      <c r="E44" s="56">
        <v>19.898688364912427</v>
      </c>
      <c r="F44" s="201">
        <v>15298.772000000001</v>
      </c>
      <c r="G44" s="201">
        <v>18557.439999999999</v>
      </c>
      <c r="H44" s="57">
        <v>85.186797066857196</v>
      </c>
    </row>
    <row r="45" spans="1:8" x14ac:dyDescent="0.25">
      <c r="A45" s="58"/>
      <c r="B45" s="74" t="s">
        <v>116</v>
      </c>
      <c r="C45" s="195">
        <v>22288.424999999999</v>
      </c>
      <c r="D45" s="202">
        <v>27035.901999999998</v>
      </c>
      <c r="E45" s="59">
        <v>19.456680431584296</v>
      </c>
      <c r="F45" s="202">
        <v>16912.922999999999</v>
      </c>
      <c r="G45" s="202">
        <v>20515.407999999999</v>
      </c>
      <c r="H45" s="60">
        <v>81.659041751984802</v>
      </c>
    </row>
    <row r="46" spans="1:8" x14ac:dyDescent="0.25">
      <c r="A46" s="17" t="s">
        <v>13</v>
      </c>
      <c r="B46" s="43" t="s">
        <v>95</v>
      </c>
      <c r="C46" s="196">
        <v>9812.2669999999998</v>
      </c>
      <c r="D46" s="203">
        <v>12649.173000000001</v>
      </c>
      <c r="E46" s="18">
        <v>11.050775362339946</v>
      </c>
      <c r="F46" s="203">
        <v>14199.953</v>
      </c>
      <c r="G46" s="203">
        <v>18305.419000000002</v>
      </c>
      <c r="H46" s="19">
        <v>86.901226082123756</v>
      </c>
    </row>
    <row r="47" spans="1:8" x14ac:dyDescent="0.25">
      <c r="A47" s="17"/>
      <c r="B47" s="43" t="s">
        <v>113</v>
      </c>
      <c r="C47" s="196">
        <v>10700.916999999999</v>
      </c>
      <c r="D47" s="203">
        <v>13642.151</v>
      </c>
      <c r="E47" s="18">
        <v>10.911696328635937</v>
      </c>
      <c r="F47" s="203">
        <v>15475.561</v>
      </c>
      <c r="G47" s="203">
        <v>19729.145</v>
      </c>
      <c r="H47" s="19">
        <v>85.90697826775309</v>
      </c>
    </row>
    <row r="48" spans="1:8" x14ac:dyDescent="0.25">
      <c r="A48" s="17"/>
      <c r="B48" s="43" t="s">
        <v>114</v>
      </c>
      <c r="C48" s="196">
        <v>10274.36</v>
      </c>
      <c r="D48" s="203">
        <v>12462.817999999999</v>
      </c>
      <c r="E48" s="18">
        <v>10.922547422719077</v>
      </c>
      <c r="F48" s="203">
        <v>14855.262000000001</v>
      </c>
      <c r="G48" s="203">
        <v>18019.462</v>
      </c>
      <c r="H48" s="19">
        <v>86.083517840122809</v>
      </c>
    </row>
    <row r="49" spans="1:8" x14ac:dyDescent="0.25">
      <c r="A49" s="20"/>
      <c r="B49" s="44" t="s">
        <v>115</v>
      </c>
      <c r="C49" s="196">
        <v>11242.179</v>
      </c>
      <c r="D49" s="203">
        <v>13636.785</v>
      </c>
      <c r="E49" s="18">
        <v>11.335927674319358</v>
      </c>
      <c r="F49" s="203">
        <v>16275.816999999999</v>
      </c>
      <c r="G49" s="203">
        <v>19742.598000000002</v>
      </c>
      <c r="H49" s="19">
        <v>93.891730072178163</v>
      </c>
    </row>
    <row r="50" spans="1:8" x14ac:dyDescent="0.25">
      <c r="A50" s="22"/>
      <c r="B50" s="46" t="s">
        <v>116</v>
      </c>
      <c r="C50" s="198">
        <v>12396.074000000001</v>
      </c>
      <c r="D50" s="205">
        <v>15036.462</v>
      </c>
      <c r="E50" s="23">
        <v>10.989714479981716</v>
      </c>
      <c r="F50" s="205">
        <v>17841.597000000002</v>
      </c>
      <c r="G50" s="205">
        <v>21641.892</v>
      </c>
      <c r="H50" s="24">
        <v>89.096777378285495</v>
      </c>
    </row>
    <row r="51" spans="1:8" x14ac:dyDescent="0.25">
      <c r="A51" s="17" t="s">
        <v>14</v>
      </c>
      <c r="B51" s="43" t="s">
        <v>95</v>
      </c>
      <c r="C51" s="196">
        <v>7840.1229999999996</v>
      </c>
      <c r="D51" s="203">
        <v>10106.846</v>
      </c>
      <c r="E51" s="18">
        <v>8.588944325499666</v>
      </c>
      <c r="F51" s="203">
        <v>12083.031000000001</v>
      </c>
      <c r="G51" s="203">
        <v>15576.456</v>
      </c>
      <c r="H51" s="19">
        <v>71.512041404428402</v>
      </c>
    </row>
    <row r="52" spans="1:8" x14ac:dyDescent="0.25">
      <c r="A52" s="17"/>
      <c r="B52" s="43" t="s">
        <v>113</v>
      </c>
      <c r="C52" s="196">
        <v>8097.6390000000001</v>
      </c>
      <c r="D52" s="203">
        <v>10323.341</v>
      </c>
      <c r="E52" s="18">
        <v>8.672102728868806</v>
      </c>
      <c r="F52" s="203">
        <v>12528.334999999999</v>
      </c>
      <c r="G52" s="203">
        <v>15971.849</v>
      </c>
      <c r="H52" s="19">
        <v>72.504574498173028</v>
      </c>
    </row>
    <row r="53" spans="1:8" x14ac:dyDescent="0.25">
      <c r="A53" s="17"/>
      <c r="B53" s="43" t="s">
        <v>114</v>
      </c>
      <c r="C53" s="196">
        <v>7917.665</v>
      </c>
      <c r="D53" s="203">
        <v>9604.143</v>
      </c>
      <c r="E53" s="18">
        <v>8.7221130853747031</v>
      </c>
      <c r="F53" s="203">
        <v>12286.994000000001</v>
      </c>
      <c r="G53" s="203">
        <v>14904.147000000001</v>
      </c>
      <c r="H53" s="19">
        <v>73.207106384786982</v>
      </c>
    </row>
    <row r="54" spans="1:8" x14ac:dyDescent="0.25">
      <c r="A54" s="20"/>
      <c r="B54" s="44" t="s">
        <v>115</v>
      </c>
      <c r="C54" s="196">
        <v>8860.1470000000008</v>
      </c>
      <c r="D54" s="203">
        <v>10747.375</v>
      </c>
      <c r="E54" s="18">
        <v>8.5627606905930715</v>
      </c>
      <c r="F54" s="203">
        <v>14215.949000000001</v>
      </c>
      <c r="G54" s="203">
        <v>17243.973000000002</v>
      </c>
      <c r="H54" s="19">
        <v>75.874110928078139</v>
      </c>
    </row>
    <row r="55" spans="1:8" x14ac:dyDescent="0.25">
      <c r="A55" s="21"/>
      <c r="B55" s="45" t="s">
        <v>116</v>
      </c>
      <c r="C55" s="196">
        <v>9892.3510000000006</v>
      </c>
      <c r="D55" s="203">
        <v>11999.441000000001</v>
      </c>
      <c r="E55" s="18">
        <v>8.4669659516025817</v>
      </c>
      <c r="F55" s="203">
        <v>15877.324000000001</v>
      </c>
      <c r="G55" s="203">
        <v>19259.224999999999</v>
      </c>
      <c r="H55" s="19">
        <v>73.676083322108738</v>
      </c>
    </row>
    <row r="56" spans="1:8" x14ac:dyDescent="0.25">
      <c r="A56" s="61" t="s">
        <v>15</v>
      </c>
      <c r="B56" s="75" t="s">
        <v>95</v>
      </c>
      <c r="C56" s="197">
        <v>19335.039000000001</v>
      </c>
      <c r="D56" s="204">
        <v>24925.152999999998</v>
      </c>
      <c r="E56" s="62">
        <v>20.65818122964339</v>
      </c>
      <c r="F56" s="204">
        <v>11907.094999999999</v>
      </c>
      <c r="G56" s="204">
        <v>15349.654</v>
      </c>
      <c r="H56" s="63">
        <v>69.301242001994126</v>
      </c>
    </row>
    <row r="57" spans="1:8" x14ac:dyDescent="0.25">
      <c r="A57" s="55"/>
      <c r="B57" s="73" t="s">
        <v>113</v>
      </c>
      <c r="C57" s="194">
        <v>19826.366999999998</v>
      </c>
      <c r="D57" s="201">
        <v>25275.805</v>
      </c>
      <c r="E57" s="56">
        <v>21.282643595761467</v>
      </c>
      <c r="F57" s="201">
        <v>12192.003000000001</v>
      </c>
      <c r="G57" s="201">
        <v>15543.074000000001</v>
      </c>
      <c r="H57" s="57">
        <v>71.37875658841557</v>
      </c>
    </row>
    <row r="58" spans="1:8" x14ac:dyDescent="0.25">
      <c r="A58" s="55"/>
      <c r="B58" s="73" t="s">
        <v>114</v>
      </c>
      <c r="C58" s="194">
        <v>19930.182000000001</v>
      </c>
      <c r="D58" s="201">
        <v>24175.348999999998</v>
      </c>
      <c r="E58" s="56">
        <v>21.515107241498509</v>
      </c>
      <c r="F58" s="201">
        <v>12236.308999999999</v>
      </c>
      <c r="G58" s="201">
        <v>14842.665999999999</v>
      </c>
      <c r="H58" s="57">
        <v>72.157720630844167</v>
      </c>
    </row>
    <row r="59" spans="1:8" x14ac:dyDescent="0.25">
      <c r="A59" s="55"/>
      <c r="B59" s="73" t="s">
        <v>115</v>
      </c>
      <c r="C59" s="194">
        <v>21348.606</v>
      </c>
      <c r="D59" s="201">
        <v>25895.9</v>
      </c>
      <c r="E59" s="56">
        <v>20.97504686780637</v>
      </c>
      <c r="F59" s="201">
        <v>13430.960999999999</v>
      </c>
      <c r="G59" s="201">
        <v>16291.781000000001</v>
      </c>
      <c r="H59" s="57">
        <v>73.871978793655003</v>
      </c>
    </row>
    <row r="60" spans="1:8" x14ac:dyDescent="0.25">
      <c r="A60" s="58"/>
      <c r="B60" s="74" t="s">
        <v>116</v>
      </c>
      <c r="C60" s="195">
        <v>23283.996999999999</v>
      </c>
      <c r="D60" s="202">
        <v>28243.532999999999</v>
      </c>
      <c r="E60" s="59">
        <v>21.300860249159488</v>
      </c>
      <c r="F60" s="202">
        <v>14554.945</v>
      </c>
      <c r="G60" s="202">
        <v>17655.177</v>
      </c>
      <c r="H60" s="60">
        <v>73.3307837967903</v>
      </c>
    </row>
    <row r="61" spans="1:8" x14ac:dyDescent="0.25">
      <c r="A61" s="17" t="s">
        <v>16</v>
      </c>
      <c r="B61" s="43" t="s">
        <v>95</v>
      </c>
      <c r="C61" s="196">
        <v>8632.61</v>
      </c>
      <c r="D61" s="203">
        <v>11128.455</v>
      </c>
      <c r="E61" s="18">
        <v>9.1695224193392537</v>
      </c>
      <c r="F61" s="203">
        <v>10473.545</v>
      </c>
      <c r="G61" s="203">
        <v>13501.638000000001</v>
      </c>
      <c r="H61" s="19">
        <v>60.617864812797592</v>
      </c>
    </row>
    <row r="62" spans="1:8" x14ac:dyDescent="0.25">
      <c r="A62" s="17"/>
      <c r="B62" s="43" t="s">
        <v>113</v>
      </c>
      <c r="C62" s="196">
        <v>8732.3189999999995</v>
      </c>
      <c r="D62" s="203">
        <v>11132.468000000001</v>
      </c>
      <c r="E62" s="18">
        <v>9.097660293738258</v>
      </c>
      <c r="F62" s="203">
        <v>10578.513000000001</v>
      </c>
      <c r="G62" s="203">
        <v>13486.102999999999</v>
      </c>
      <c r="H62" s="19">
        <v>60.114326689528482</v>
      </c>
    </row>
    <row r="63" spans="1:8" x14ac:dyDescent="0.25">
      <c r="A63" s="17"/>
      <c r="B63" s="43" t="s">
        <v>114</v>
      </c>
      <c r="C63" s="196">
        <v>8613.7620000000006</v>
      </c>
      <c r="D63" s="203">
        <v>10448.51</v>
      </c>
      <c r="E63" s="18">
        <v>9.6175539521815629</v>
      </c>
      <c r="F63" s="203">
        <v>10415.623</v>
      </c>
      <c r="G63" s="203">
        <v>12634.171</v>
      </c>
      <c r="H63" s="19">
        <v>63.54695244855715</v>
      </c>
    </row>
    <row r="64" spans="1:8" x14ac:dyDescent="0.25">
      <c r="A64" s="20"/>
      <c r="B64" s="44" t="s">
        <v>115</v>
      </c>
      <c r="C64" s="196">
        <v>9095.8979999999992</v>
      </c>
      <c r="D64" s="203">
        <v>11033.342000000001</v>
      </c>
      <c r="E64" s="18">
        <v>9.2612069834570594</v>
      </c>
      <c r="F64" s="203">
        <v>11250.936</v>
      </c>
      <c r="G64" s="203">
        <v>13647.406999999999</v>
      </c>
      <c r="H64" s="19">
        <v>64.255082774390445</v>
      </c>
    </row>
    <row r="65" spans="1:8" x14ac:dyDescent="0.25">
      <c r="A65" s="22"/>
      <c r="B65" s="250" t="s">
        <v>116</v>
      </c>
      <c r="C65" s="198">
        <v>9994.6119999999992</v>
      </c>
      <c r="D65" s="205">
        <v>12123.484</v>
      </c>
      <c r="E65" s="23">
        <v>9.2429616039565374</v>
      </c>
      <c r="F65" s="205">
        <v>12304.68</v>
      </c>
      <c r="G65" s="205">
        <v>14925.601000000001</v>
      </c>
      <c r="H65" s="24">
        <v>62.669128690934762</v>
      </c>
    </row>
    <row r="66" spans="1:8" x14ac:dyDescent="0.25">
      <c r="A66" s="17" t="s">
        <v>17</v>
      </c>
      <c r="B66" s="43" t="s">
        <v>95</v>
      </c>
      <c r="C66" s="196">
        <v>10702.429</v>
      </c>
      <c r="D66" s="203">
        <v>13796.697</v>
      </c>
      <c r="E66" s="18">
        <v>11.488658810304139</v>
      </c>
      <c r="F66" s="203">
        <v>13384.812</v>
      </c>
      <c r="G66" s="203">
        <v>17254.606</v>
      </c>
      <c r="H66" s="19">
        <v>78.247371345843902</v>
      </c>
    </row>
    <row r="67" spans="1:8" x14ac:dyDescent="0.25">
      <c r="A67" s="26"/>
      <c r="B67" s="77" t="s">
        <v>113</v>
      </c>
      <c r="C67" s="196">
        <v>11094.048000000001</v>
      </c>
      <c r="D67" s="203">
        <v>14143.337</v>
      </c>
      <c r="E67" s="18">
        <v>12.184983302023209</v>
      </c>
      <c r="F67" s="203">
        <v>13855.419</v>
      </c>
      <c r="G67" s="203">
        <v>17663.694</v>
      </c>
      <c r="H67" s="19">
        <v>82.989472889506771</v>
      </c>
    </row>
    <row r="68" spans="1:8" x14ac:dyDescent="0.25">
      <c r="A68" s="17"/>
      <c r="B68" s="43" t="s">
        <v>114</v>
      </c>
      <c r="C68" s="196">
        <v>11316.42</v>
      </c>
      <c r="D68" s="203">
        <v>13726.839</v>
      </c>
      <c r="E68" s="18">
        <v>11.897553289316948</v>
      </c>
      <c r="F68" s="203">
        <v>14114.297</v>
      </c>
      <c r="G68" s="203">
        <v>17120.669999999998</v>
      </c>
      <c r="H68" s="19">
        <v>81.033780959993834</v>
      </c>
    </row>
    <row r="69" spans="1:8" x14ac:dyDescent="0.25">
      <c r="A69" s="20"/>
      <c r="B69" s="44" t="s">
        <v>115</v>
      </c>
      <c r="C69" s="196">
        <v>12252.708000000001</v>
      </c>
      <c r="D69" s="203">
        <v>14862.558000000001</v>
      </c>
      <c r="E69" s="18">
        <v>11.71383988434931</v>
      </c>
      <c r="F69" s="203">
        <v>15687.482</v>
      </c>
      <c r="G69" s="203">
        <v>19028.946</v>
      </c>
      <c r="H69" s="19">
        <v>83.786449332963002</v>
      </c>
    </row>
    <row r="70" spans="1:8" x14ac:dyDescent="0.25">
      <c r="A70" s="25"/>
      <c r="B70" s="76" t="s">
        <v>116</v>
      </c>
      <c r="C70" s="196">
        <v>13289.385</v>
      </c>
      <c r="D70" s="203">
        <v>16120.05</v>
      </c>
      <c r="E70" s="18">
        <v>12.05789864520295</v>
      </c>
      <c r="F70" s="203">
        <v>16876.052</v>
      </c>
      <c r="G70" s="203">
        <v>20470.684000000001</v>
      </c>
      <c r="H70" s="19">
        <v>84.327986307543611</v>
      </c>
    </row>
    <row r="71" spans="1:8" x14ac:dyDescent="0.25">
      <c r="A71" s="372" t="s">
        <v>25</v>
      </c>
      <c r="B71" s="372"/>
      <c r="C71" s="372"/>
      <c r="D71" s="372"/>
      <c r="E71" s="372"/>
      <c r="F71" s="372"/>
      <c r="G71" s="372"/>
      <c r="H71" s="27"/>
    </row>
    <row r="72" spans="1:8" x14ac:dyDescent="0.25">
      <c r="A72" s="70" t="s">
        <v>26</v>
      </c>
      <c r="B72" s="78"/>
      <c r="C72" s="27"/>
      <c r="D72" s="27"/>
      <c r="E72" s="27"/>
      <c r="F72" s="27"/>
      <c r="G72" s="27"/>
      <c r="H72" s="27"/>
    </row>
    <row r="73" spans="1:8" x14ac:dyDescent="0.25">
      <c r="A73" s="28" t="s">
        <v>143</v>
      </c>
      <c r="B73" s="7"/>
      <c r="C73" s="29"/>
      <c r="D73" s="29"/>
      <c r="E73" s="29"/>
      <c r="F73" s="80"/>
      <c r="G73" s="81" t="s">
        <v>33</v>
      </c>
      <c r="H73" s="82" t="s">
        <v>34</v>
      </c>
    </row>
    <row r="74" spans="1:8" x14ac:dyDescent="0.25">
      <c r="A74" s="30"/>
      <c r="B74" s="31"/>
      <c r="C74" s="32"/>
      <c r="D74" s="32"/>
      <c r="E74" s="32"/>
      <c r="F74" s="32"/>
      <c r="G74" s="32"/>
    </row>
    <row r="75" spans="1:8" ht="15.6" x14ac:dyDescent="0.3">
      <c r="A75" s="33"/>
      <c r="B75" s="31"/>
      <c r="C75" s="32"/>
      <c r="D75" s="32"/>
      <c r="E75" s="32"/>
      <c r="F75" s="32"/>
      <c r="G75" s="32"/>
    </row>
    <row r="76" spans="1:8" x14ac:dyDescent="0.25">
      <c r="A76" s="30"/>
      <c r="B76" s="31"/>
      <c r="C76" s="32"/>
      <c r="D76" s="32"/>
      <c r="E76" s="32"/>
      <c r="F76" s="32"/>
      <c r="G76" s="32"/>
    </row>
    <row r="77" spans="1:8" x14ac:dyDescent="0.25">
      <c r="A77" s="30"/>
      <c r="B77" s="31"/>
      <c r="C77" s="32"/>
      <c r="D77" s="32"/>
      <c r="E77" s="32"/>
      <c r="F77" s="32"/>
      <c r="G77" s="32"/>
    </row>
    <row r="78" spans="1:8" x14ac:dyDescent="0.25">
      <c r="A78" s="30"/>
      <c r="B78" s="31"/>
      <c r="C78" s="32"/>
      <c r="D78" s="32"/>
      <c r="E78" s="32"/>
      <c r="F78" s="32"/>
      <c r="G78" s="32"/>
    </row>
    <row r="79" spans="1:8" x14ac:dyDescent="0.25">
      <c r="A79" s="30"/>
      <c r="B79" s="31"/>
      <c r="C79" s="32"/>
      <c r="D79" s="32"/>
      <c r="E79" s="32"/>
      <c r="F79" s="32"/>
      <c r="G79" s="32"/>
    </row>
    <row r="80" spans="1:8" x14ac:dyDescent="0.25">
      <c r="A80" s="30"/>
      <c r="B80" s="31"/>
      <c r="C80" s="32"/>
      <c r="D80" s="32"/>
      <c r="E80" s="32"/>
      <c r="F80" s="32"/>
      <c r="G80" s="32"/>
    </row>
    <row r="81" spans="1:8" x14ac:dyDescent="0.25">
      <c r="A81" s="30"/>
      <c r="B81" s="31"/>
      <c r="C81" s="32"/>
      <c r="D81" s="32"/>
      <c r="E81" s="32"/>
      <c r="F81" s="32"/>
      <c r="G81" s="32"/>
    </row>
    <row r="82" spans="1:8" x14ac:dyDescent="0.25">
      <c r="A82" s="30"/>
      <c r="B82" s="31"/>
      <c r="C82" s="32"/>
      <c r="D82" s="32"/>
      <c r="E82" s="32"/>
      <c r="F82" s="32"/>
      <c r="G82" s="32"/>
    </row>
    <row r="83" spans="1:8" x14ac:dyDescent="0.25">
      <c r="A83" s="30"/>
      <c r="B83" s="31"/>
      <c r="C83" s="32"/>
      <c r="D83" s="32"/>
      <c r="E83" s="32"/>
      <c r="F83" s="32"/>
      <c r="G83" s="32"/>
    </row>
    <row r="84" spans="1:8" ht="13.5" hidden="1" customHeight="1" outlineLevel="1" x14ac:dyDescent="0.25">
      <c r="A84" s="30" t="s">
        <v>18</v>
      </c>
      <c r="B84" s="31"/>
      <c r="C84" s="32"/>
      <c r="D84" s="32"/>
      <c r="E84" s="32"/>
      <c r="F84" s="32"/>
      <c r="G84" s="32"/>
    </row>
    <row r="85" spans="1:8" ht="13.5" hidden="1" customHeight="1" outlineLevel="1" x14ac:dyDescent="0.25">
      <c r="A85" s="34" t="s">
        <v>19</v>
      </c>
      <c r="B85" s="35" t="s">
        <v>20</v>
      </c>
      <c r="C85" s="36">
        <f t="shared" ref="C85:H89" si="0">MIN(C66,C61,C51,C46,C36,C31,C26,C16)</f>
        <v>7840.1229999999996</v>
      </c>
      <c r="D85" s="36">
        <f t="shared" si="0"/>
        <v>10106.846</v>
      </c>
      <c r="E85" s="36">
        <f>MIN(E66,E61,E51,E46,E36,E31,E26,E16)</f>
        <v>8.588944325499666</v>
      </c>
      <c r="F85" s="36">
        <f t="shared" si="0"/>
        <v>10473.545</v>
      </c>
      <c r="G85" s="36">
        <f t="shared" si="0"/>
        <v>13501.638000000001</v>
      </c>
      <c r="H85" s="36">
        <f t="shared" si="0"/>
        <v>60.617864812797592</v>
      </c>
    </row>
    <row r="86" spans="1:8" ht="13.5" hidden="1" customHeight="1" outlineLevel="1" x14ac:dyDescent="0.25">
      <c r="A86" s="34" t="s">
        <v>19</v>
      </c>
      <c r="B86" s="37" t="s">
        <v>21</v>
      </c>
      <c r="C86" s="36">
        <f t="shared" si="0"/>
        <v>8097.6390000000001</v>
      </c>
      <c r="D86" s="36">
        <f t="shared" si="0"/>
        <v>10323.341</v>
      </c>
      <c r="E86" s="36">
        <f>MIN(E67,E62,E52,E47,E37,E32,E27,E17)</f>
        <v>8.672102728868806</v>
      </c>
      <c r="F86" s="36">
        <f t="shared" si="0"/>
        <v>10578.513000000001</v>
      </c>
      <c r="G86" s="36">
        <f t="shared" si="0"/>
        <v>13486.102999999999</v>
      </c>
      <c r="H86" s="36">
        <f t="shared" si="0"/>
        <v>60.114326689528482</v>
      </c>
    </row>
    <row r="87" spans="1:8" ht="13.5" hidden="1" customHeight="1" outlineLevel="1" x14ac:dyDescent="0.25">
      <c r="A87" s="34" t="s">
        <v>19</v>
      </c>
      <c r="B87" s="35" t="s">
        <v>22</v>
      </c>
      <c r="C87" s="36">
        <f t="shared" si="0"/>
        <v>7917.665</v>
      </c>
      <c r="D87" s="36">
        <f t="shared" si="0"/>
        <v>9604.143</v>
      </c>
      <c r="E87" s="36">
        <f>MIN(E68,E63,E53,E48,E38,E33,E28,E18)</f>
        <v>8.7221130853747031</v>
      </c>
      <c r="F87" s="36">
        <f t="shared" si="0"/>
        <v>10415.623</v>
      </c>
      <c r="G87" s="36">
        <f t="shared" si="0"/>
        <v>12634.171</v>
      </c>
      <c r="H87" s="36">
        <f t="shared" si="0"/>
        <v>63.54695244855715</v>
      </c>
    </row>
    <row r="88" spans="1:8" ht="13.5" hidden="1" customHeight="1" outlineLevel="1" x14ac:dyDescent="0.25">
      <c r="A88" s="34"/>
      <c r="B88" s="38" t="s">
        <v>23</v>
      </c>
      <c r="C88" s="36">
        <f t="shared" si="0"/>
        <v>8860.1470000000008</v>
      </c>
      <c r="D88" s="36">
        <f t="shared" si="0"/>
        <v>10747.375</v>
      </c>
      <c r="E88" s="36">
        <f>MIN(E69,E64,E54,E49,E39,E34,E29,E19)</f>
        <v>8.5627606905930715</v>
      </c>
      <c r="F88" s="36">
        <f t="shared" si="0"/>
        <v>11250.936</v>
      </c>
      <c r="G88" s="36">
        <f t="shared" si="0"/>
        <v>13647.406999999999</v>
      </c>
      <c r="H88" s="36">
        <f t="shared" si="0"/>
        <v>64.255082774390445</v>
      </c>
    </row>
    <row r="89" spans="1:8" ht="13.5" hidden="1" customHeight="1" outlineLevel="1" x14ac:dyDescent="0.25">
      <c r="A89" s="34" t="s">
        <v>19</v>
      </c>
      <c r="B89" s="39" t="s">
        <v>6</v>
      </c>
      <c r="C89" s="36">
        <f t="shared" si="0"/>
        <v>9892.3510000000006</v>
      </c>
      <c r="D89" s="36">
        <f t="shared" si="0"/>
        <v>11999.441000000001</v>
      </c>
      <c r="E89" s="36">
        <f>MIN(E70,E65,E55,E50,E40,E35,E30,E20)</f>
        <v>8.4669659516025817</v>
      </c>
      <c r="F89" s="36">
        <f t="shared" si="0"/>
        <v>12304.68</v>
      </c>
      <c r="G89" s="36">
        <f t="shared" si="0"/>
        <v>14925.601000000001</v>
      </c>
      <c r="H89" s="36">
        <f t="shared" si="0"/>
        <v>62.669128690934762</v>
      </c>
    </row>
    <row r="90" spans="1:8" ht="13.5" hidden="1" customHeight="1" outlineLevel="1" x14ac:dyDescent="0.25">
      <c r="A90" s="40" t="s">
        <v>24</v>
      </c>
      <c r="B90" s="35" t="s">
        <v>20</v>
      </c>
      <c r="C90" s="41">
        <f t="shared" ref="C90:H94" si="1">MAX(C66,C61,C51,C46,C36,C31,C26,C16)</f>
        <v>25692.52</v>
      </c>
      <c r="D90" s="41">
        <f t="shared" si="1"/>
        <v>33120.697999999997</v>
      </c>
      <c r="E90" s="41">
        <f>MAX(E66,E61,E51,E46,E36,E31,E26,E16)</f>
        <v>28.885313907483827</v>
      </c>
      <c r="F90" s="41">
        <f t="shared" si="1"/>
        <v>39206.724999999999</v>
      </c>
      <c r="G90" s="41">
        <f t="shared" si="1"/>
        <v>50542.107000000004</v>
      </c>
      <c r="H90" s="41">
        <f t="shared" si="1"/>
        <v>246.03621806145134</v>
      </c>
    </row>
    <row r="91" spans="1:8" ht="13.5" hidden="1" customHeight="1" outlineLevel="1" x14ac:dyDescent="0.25">
      <c r="A91" s="40" t="s">
        <v>24</v>
      </c>
      <c r="B91" s="37" t="s">
        <v>21</v>
      </c>
      <c r="C91" s="41">
        <f t="shared" si="1"/>
        <v>26559.805</v>
      </c>
      <c r="D91" s="41">
        <f t="shared" si="1"/>
        <v>33859.983999999997</v>
      </c>
      <c r="E91" s="41">
        <f>MAX(E67,E62,E52,E47,E37,E32,E27,E17)</f>
        <v>28.722851835972168</v>
      </c>
      <c r="F91" s="41">
        <f t="shared" si="1"/>
        <v>39975.745000000003</v>
      </c>
      <c r="G91" s="41">
        <f t="shared" si="1"/>
        <v>50963.404000000002</v>
      </c>
      <c r="H91" s="41">
        <f t="shared" si="1"/>
        <v>241.64192816207768</v>
      </c>
    </row>
    <row r="92" spans="1:8" ht="13.5" hidden="1" customHeight="1" outlineLevel="1" x14ac:dyDescent="0.25">
      <c r="A92" s="40" t="s">
        <v>24</v>
      </c>
      <c r="B92" s="35" t="s">
        <v>22</v>
      </c>
      <c r="C92" s="41">
        <f t="shared" si="1"/>
        <v>26488.887999999999</v>
      </c>
      <c r="D92" s="41">
        <f t="shared" si="1"/>
        <v>32131.072</v>
      </c>
      <c r="E92" s="41">
        <f>MAX(E68,E63,E53,E48,E38,E33,E28,E18)</f>
        <v>28.592824070072393</v>
      </c>
      <c r="F92" s="41">
        <f t="shared" si="1"/>
        <v>39339.250999999997</v>
      </c>
      <c r="G92" s="41">
        <f t="shared" si="1"/>
        <v>47718.587</v>
      </c>
      <c r="H92" s="41">
        <f t="shared" si="1"/>
        <v>237.62352479010517</v>
      </c>
    </row>
    <row r="93" spans="1:8" ht="13.5" hidden="1" customHeight="1" outlineLevel="1" x14ac:dyDescent="0.25">
      <c r="A93" s="40"/>
      <c r="B93" s="38" t="s">
        <v>23</v>
      </c>
      <c r="C93" s="41">
        <f t="shared" si="1"/>
        <v>28104.14</v>
      </c>
      <c r="D93" s="41">
        <f t="shared" si="1"/>
        <v>34090.375999999997</v>
      </c>
      <c r="E93" s="41">
        <f>MAX(E69,E64,E54,E49,E39,E34,E29,E19)</f>
        <v>28.120153241269811</v>
      </c>
      <c r="F93" s="41">
        <f t="shared" si="1"/>
        <v>38956.589</v>
      </c>
      <c r="G93" s="41">
        <f t="shared" si="1"/>
        <v>47254.417000000001</v>
      </c>
      <c r="H93" s="41">
        <f t="shared" si="1"/>
        <v>242.40090703232835</v>
      </c>
    </row>
    <row r="94" spans="1:8" ht="13.5" hidden="1" customHeight="1" outlineLevel="1" x14ac:dyDescent="0.25">
      <c r="A94" s="40" t="s">
        <v>24</v>
      </c>
      <c r="B94" s="39" t="s">
        <v>6</v>
      </c>
      <c r="C94" s="41">
        <f t="shared" si="1"/>
        <v>30708.977999999999</v>
      </c>
      <c r="D94" s="41">
        <f t="shared" si="1"/>
        <v>37250.048999999999</v>
      </c>
      <c r="E94" s="41">
        <f>MAX(E70,E65,E55,E50,E40,E35,E30,E20)</f>
        <v>28.44260259148713</v>
      </c>
      <c r="F94" s="41">
        <f t="shared" si="1"/>
        <v>41139.372000000003</v>
      </c>
      <c r="G94" s="41">
        <f t="shared" si="1"/>
        <v>49902.137999999999</v>
      </c>
      <c r="H94" s="41">
        <f t="shared" si="1"/>
        <v>236.85444722060319</v>
      </c>
    </row>
    <row r="95" spans="1:8" ht="13.5" hidden="1" customHeight="1" outlineLevel="1" x14ac:dyDescent="0.25">
      <c r="A95" s="30"/>
      <c r="B95" s="31"/>
      <c r="C95" s="32"/>
      <c r="D95" s="32"/>
      <c r="E95" s="32"/>
      <c r="F95" s="32"/>
      <c r="G95" s="32"/>
    </row>
    <row r="96" spans="1:8" ht="13.5" hidden="1" customHeight="1" outlineLevel="1" x14ac:dyDescent="0.25">
      <c r="A96" s="30"/>
      <c r="B96" s="35" t="s">
        <v>20</v>
      </c>
      <c r="C96" s="42">
        <f t="shared" ref="C96:D100" si="2">C6-SUM(C66,C61,C56,C51,C46,C41,C36,C31,C26,C21,C16,C11)/2</f>
        <v>0</v>
      </c>
      <c r="D96" s="42">
        <f t="shared" si="2"/>
        <v>-9.9999998928979039E-4</v>
      </c>
      <c r="E96" s="42"/>
      <c r="F96" s="42"/>
      <c r="G96" s="42"/>
    </row>
    <row r="97" spans="1:7" ht="13.5" hidden="1" customHeight="1" outlineLevel="1" x14ac:dyDescent="0.25">
      <c r="A97" s="30"/>
      <c r="B97" s="37" t="s">
        <v>21</v>
      </c>
      <c r="C97" s="42">
        <f t="shared" si="2"/>
        <v>0</v>
      </c>
      <c r="D97" s="42">
        <f t="shared" si="2"/>
        <v>0</v>
      </c>
      <c r="E97" s="42"/>
      <c r="F97" s="42"/>
      <c r="G97" s="42"/>
    </row>
    <row r="98" spans="1:7" ht="13.5" hidden="1" customHeight="1" outlineLevel="1" x14ac:dyDescent="0.25">
      <c r="A98" s="30"/>
      <c r="B98" s="35" t="s">
        <v>22</v>
      </c>
      <c r="C98" s="42">
        <f t="shared" si="2"/>
        <v>0</v>
      </c>
      <c r="D98" s="42">
        <f t="shared" si="2"/>
        <v>0</v>
      </c>
      <c r="E98" s="42"/>
      <c r="F98" s="42"/>
      <c r="G98" s="42"/>
    </row>
    <row r="99" spans="1:7" ht="13.5" hidden="1" customHeight="1" outlineLevel="1" x14ac:dyDescent="0.25">
      <c r="A99" s="30"/>
      <c r="B99" s="38" t="s">
        <v>23</v>
      </c>
      <c r="C99" s="42">
        <f t="shared" si="2"/>
        <v>0</v>
      </c>
      <c r="D99" s="42">
        <f t="shared" si="2"/>
        <v>5.0000000919681042E-4</v>
      </c>
      <c r="E99" s="42"/>
      <c r="F99" s="42"/>
      <c r="G99" s="42"/>
    </row>
    <row r="100" spans="1:7" ht="13.5" hidden="1" customHeight="1" outlineLevel="1" x14ac:dyDescent="0.25">
      <c r="A100" s="30"/>
      <c r="B100" s="39" t="s">
        <v>6</v>
      </c>
      <c r="C100" s="42">
        <f t="shared" si="2"/>
        <v>0</v>
      </c>
      <c r="D100" s="42">
        <f t="shared" si="2"/>
        <v>-5.0000002374872565E-4</v>
      </c>
      <c r="E100" s="42"/>
      <c r="F100" s="42"/>
      <c r="G100" s="42"/>
    </row>
    <row r="101" spans="1:7" ht="13.5" hidden="1" customHeight="1" outlineLevel="1" x14ac:dyDescent="0.25">
      <c r="A101" s="30"/>
      <c r="B101" s="31"/>
      <c r="C101" s="32"/>
      <c r="D101" s="32"/>
      <c r="E101" s="32"/>
      <c r="F101" s="32"/>
      <c r="G101" s="32"/>
    </row>
    <row r="102" spans="1:7" collapsed="1" x14ac:dyDescent="0.25">
      <c r="A102" s="30"/>
      <c r="B102" s="31"/>
      <c r="C102" s="32"/>
      <c r="D102" s="32"/>
      <c r="E102" s="32"/>
      <c r="F102" s="32"/>
      <c r="G102" s="32"/>
    </row>
  </sheetData>
  <mergeCells count="8">
    <mergeCell ref="A71:G71"/>
    <mergeCell ref="J4:J5"/>
    <mergeCell ref="K4:L4"/>
    <mergeCell ref="M4:O4"/>
    <mergeCell ref="A4:A5"/>
    <mergeCell ref="B4:B5"/>
    <mergeCell ref="C4:E4"/>
    <mergeCell ref="F4:H4"/>
  </mergeCells>
  <hyperlinks>
    <hyperlink ref="G73" r:id="rId1" location="!/view/sk/VBD_SK_WIN/nu3001rr/v_nu3001rr_00_00_00_sk"/>
    <hyperlink ref="H73" r:id="rId2" location="!/view/sk/VBD_SK_WIN/nu3002rr/v_nu3002rr_00_00_00_sk"/>
    <hyperlink ref="K2" location="Obsah_Contents!A1" display="Obsah / Contents"/>
  </hyperlinks>
  <pageMargins left="0.70866141732283472" right="0.70866141732283472" top="0.74803149606299213" bottom="0.74803149606299213" header="0.31496062992125984" footer="0.31496062992125984"/>
  <pageSetup paperSize="9" orientation="portrait"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X100"/>
  <sheetViews>
    <sheetView showGridLines="0" showOutlineSymbols="0" zoomScaleNormal="100" workbookViewId="0">
      <selection activeCell="A5" sqref="A5:A7"/>
    </sheetView>
  </sheetViews>
  <sheetFormatPr defaultColWidth="10.33203125" defaultRowHeight="12.6" customHeight="1" outlineLevelRow="1" x14ac:dyDescent="0.2"/>
  <cols>
    <col min="1" max="1" width="15.6640625" style="30" customWidth="1"/>
    <col min="2" max="2" width="4" style="32" customWidth="1"/>
    <col min="3" max="6" width="6.44140625" style="32" customWidth="1"/>
    <col min="7" max="8" width="6.44140625" style="132" customWidth="1"/>
    <col min="9" max="12" width="6.44140625" style="32" customWidth="1"/>
    <col min="13" max="13" width="6.44140625" style="132" customWidth="1"/>
    <col min="14" max="14" width="6.44140625" style="32" customWidth="1"/>
    <col min="15" max="15" width="10.33203125" style="32" customWidth="1"/>
    <col min="16" max="16" width="4.88671875" style="32" customWidth="1"/>
    <col min="17" max="16384" width="10.33203125" style="32"/>
  </cols>
  <sheetData>
    <row r="1" spans="1:232" s="5" customFormat="1" ht="15" customHeight="1" x14ac:dyDescent="0.25">
      <c r="A1" s="1" t="s">
        <v>0</v>
      </c>
      <c r="B1" s="83"/>
      <c r="C1" s="3"/>
      <c r="D1" s="3"/>
      <c r="E1" s="3"/>
      <c r="F1" s="6"/>
      <c r="I1" s="3"/>
      <c r="J1" s="6"/>
      <c r="K1" s="6"/>
      <c r="L1" s="6"/>
      <c r="N1" s="6" t="s">
        <v>1</v>
      </c>
    </row>
    <row r="2" spans="1:232" s="5" customFormat="1" ht="17.100000000000001" customHeight="1" x14ac:dyDescent="0.25">
      <c r="A2" s="1" t="s">
        <v>35</v>
      </c>
      <c r="B2" s="83"/>
      <c r="C2" s="8"/>
      <c r="D2" s="8"/>
      <c r="E2" s="8"/>
      <c r="R2" s="306" t="s">
        <v>150</v>
      </c>
    </row>
    <row r="3" spans="1:232" s="15" customFormat="1" ht="15" customHeight="1" x14ac:dyDescent="0.25">
      <c r="A3" s="10" t="s">
        <v>36</v>
      </c>
      <c r="B3" s="84"/>
      <c r="C3" s="12"/>
      <c r="D3" s="12"/>
      <c r="E3" s="12"/>
    </row>
    <row r="4" spans="1:232" s="90" customFormat="1" ht="11.85" customHeight="1" thickBot="1" x14ac:dyDescent="0.25">
      <c r="A4" s="85" t="s">
        <v>37</v>
      </c>
      <c r="B4" s="7"/>
      <c r="C4" s="86"/>
      <c r="D4" s="86"/>
      <c r="E4" s="86"/>
      <c r="F4" s="86"/>
      <c r="G4" s="87"/>
      <c r="H4" s="87"/>
      <c r="I4" s="88"/>
      <c r="J4" s="7"/>
      <c r="K4" s="86"/>
      <c r="L4" s="86"/>
      <c r="M4" s="86"/>
      <c r="N4" s="89" t="s">
        <v>38</v>
      </c>
      <c r="U4" s="91"/>
      <c r="V4" s="91"/>
      <c r="W4" s="91"/>
      <c r="X4" s="92"/>
      <c r="Z4" s="93"/>
      <c r="AA4" s="94"/>
      <c r="AB4" s="91"/>
      <c r="AC4" s="91"/>
      <c r="AD4" s="91"/>
      <c r="AE4" s="92"/>
      <c r="AR4" s="91"/>
      <c r="AS4" s="91"/>
      <c r="AT4" s="91"/>
      <c r="AU4" s="92"/>
      <c r="AW4" s="93"/>
      <c r="AX4" s="94"/>
      <c r="AY4" s="91"/>
      <c r="AZ4" s="91"/>
      <c r="BA4" s="91"/>
      <c r="BB4" s="92"/>
    </row>
    <row r="5" spans="1:232" s="95" customFormat="1" ht="12.6" customHeight="1" x14ac:dyDescent="0.2">
      <c r="A5" s="376" t="s">
        <v>154</v>
      </c>
      <c r="B5" s="378" t="s">
        <v>39</v>
      </c>
      <c r="C5" s="390" t="s">
        <v>40</v>
      </c>
      <c r="D5" s="392" t="s">
        <v>41</v>
      </c>
      <c r="E5" s="392"/>
      <c r="F5" s="392"/>
      <c r="G5" s="392"/>
      <c r="H5" s="392"/>
      <c r="I5" s="392"/>
      <c r="J5" s="392"/>
      <c r="K5" s="392"/>
      <c r="L5" s="392"/>
      <c r="M5" s="392"/>
      <c r="N5" s="392"/>
      <c r="R5" s="32"/>
      <c r="U5" s="397"/>
      <c r="V5" s="96"/>
      <c r="W5" s="97"/>
      <c r="X5" s="97"/>
      <c r="Y5" s="97"/>
      <c r="Z5" s="97"/>
      <c r="AA5" s="97"/>
      <c r="AB5" s="97"/>
      <c r="AC5" s="97"/>
      <c r="AD5" s="98"/>
      <c r="AE5" s="99"/>
      <c r="AF5" s="98"/>
      <c r="AG5" s="98"/>
      <c r="AH5" s="98"/>
      <c r="AI5" s="98"/>
      <c r="AJ5" s="98"/>
      <c r="AK5" s="98"/>
      <c r="AL5" s="97"/>
      <c r="AM5" s="97"/>
      <c r="AN5" s="97"/>
      <c r="AO5" s="97"/>
      <c r="AR5" s="397"/>
      <c r="AS5" s="96"/>
      <c r="AT5" s="97"/>
      <c r="AU5" s="97"/>
      <c r="AV5" s="97"/>
      <c r="AW5" s="97"/>
      <c r="AX5" s="97"/>
      <c r="AY5" s="97"/>
      <c r="AZ5" s="97"/>
      <c r="BA5" s="98"/>
      <c r="BB5" s="99"/>
      <c r="BC5" s="98"/>
      <c r="BD5" s="98"/>
      <c r="BE5" s="98"/>
      <c r="BF5" s="98"/>
      <c r="BG5" s="98"/>
      <c r="BH5" s="98"/>
      <c r="BI5" s="97"/>
      <c r="BJ5" s="97"/>
      <c r="BK5" s="97"/>
      <c r="BL5" s="97"/>
    </row>
    <row r="6" spans="1:232" s="100" customFormat="1" ht="22.5" customHeight="1" x14ac:dyDescent="0.2">
      <c r="A6" s="388"/>
      <c r="B6" s="389"/>
      <c r="C6" s="391"/>
      <c r="D6" s="395" t="s">
        <v>42</v>
      </c>
      <c r="E6" s="398" t="s">
        <v>153</v>
      </c>
      <c r="F6" s="399"/>
      <c r="G6" s="395" t="s">
        <v>43</v>
      </c>
      <c r="H6" s="395" t="s">
        <v>44</v>
      </c>
      <c r="I6" s="393" t="s">
        <v>45</v>
      </c>
      <c r="J6" s="395" t="s">
        <v>46</v>
      </c>
      <c r="K6" s="395" t="s">
        <v>47</v>
      </c>
      <c r="L6" s="395" t="s">
        <v>48</v>
      </c>
      <c r="M6" s="395" t="s">
        <v>49</v>
      </c>
      <c r="N6" s="400" t="s">
        <v>50</v>
      </c>
      <c r="R6" s="32"/>
      <c r="U6" s="397"/>
      <c r="V6" s="386"/>
      <c r="W6" s="101"/>
      <c r="X6" s="387"/>
      <c r="Y6" s="387"/>
      <c r="Z6" s="387"/>
      <c r="AA6" s="387"/>
      <c r="AB6" s="386"/>
      <c r="AC6" s="386"/>
      <c r="AD6" s="386"/>
      <c r="AE6" s="386"/>
      <c r="AF6" s="386"/>
      <c r="AG6" s="386"/>
      <c r="AH6" s="386"/>
      <c r="AI6" s="386"/>
      <c r="AJ6" s="386"/>
      <c r="AK6" s="386"/>
      <c r="AL6" s="386"/>
      <c r="AM6" s="386"/>
      <c r="AN6" s="386"/>
      <c r="AO6" s="386"/>
      <c r="AR6" s="397"/>
      <c r="AS6" s="386"/>
      <c r="AT6" s="101"/>
      <c r="AU6" s="387"/>
      <c r="AV6" s="387"/>
      <c r="AW6" s="387"/>
      <c r="AX6" s="387"/>
      <c r="AY6" s="386"/>
      <c r="AZ6" s="386"/>
      <c r="BA6" s="386"/>
      <c r="BB6" s="386"/>
      <c r="BC6" s="386"/>
      <c r="BD6" s="386"/>
      <c r="BE6" s="386"/>
      <c r="BF6" s="386"/>
      <c r="BG6" s="386"/>
      <c r="BH6" s="386"/>
      <c r="BI6" s="386"/>
      <c r="BJ6" s="386"/>
      <c r="BK6" s="386"/>
      <c r="BL6" s="386"/>
    </row>
    <row r="7" spans="1:232" s="104" customFormat="1" ht="99.75" customHeight="1" x14ac:dyDescent="0.2">
      <c r="A7" s="388"/>
      <c r="B7" s="389"/>
      <c r="C7" s="391"/>
      <c r="D7" s="396"/>
      <c r="E7" s="102" t="s">
        <v>51</v>
      </c>
      <c r="F7" s="103" t="s">
        <v>52</v>
      </c>
      <c r="G7" s="396"/>
      <c r="H7" s="396"/>
      <c r="I7" s="394"/>
      <c r="J7" s="396"/>
      <c r="K7" s="396"/>
      <c r="L7" s="396"/>
      <c r="M7" s="396"/>
      <c r="N7" s="401"/>
      <c r="R7" s="32"/>
      <c r="U7" s="397"/>
      <c r="V7" s="386"/>
      <c r="W7" s="105"/>
      <c r="X7" s="105"/>
      <c r="Y7" s="105"/>
      <c r="Z7" s="105"/>
      <c r="AA7" s="105"/>
      <c r="AB7" s="386"/>
      <c r="AC7" s="386"/>
      <c r="AD7" s="386"/>
      <c r="AE7" s="386"/>
      <c r="AF7" s="386"/>
      <c r="AG7" s="386"/>
      <c r="AH7" s="386"/>
      <c r="AI7" s="386"/>
      <c r="AJ7" s="386"/>
      <c r="AK7" s="386"/>
      <c r="AL7" s="386"/>
      <c r="AM7" s="386"/>
      <c r="AN7" s="386"/>
      <c r="AO7" s="386"/>
      <c r="AR7" s="397"/>
      <c r="AS7" s="386"/>
      <c r="AT7" s="105"/>
      <c r="AU7" s="105"/>
      <c r="AV7" s="105"/>
      <c r="AW7" s="105"/>
      <c r="AX7" s="105"/>
      <c r="AY7" s="386"/>
      <c r="AZ7" s="386"/>
      <c r="BA7" s="386"/>
      <c r="BB7" s="386"/>
      <c r="BC7" s="386"/>
      <c r="BD7" s="386"/>
      <c r="BE7" s="386"/>
      <c r="BF7" s="386"/>
      <c r="BG7" s="386"/>
      <c r="BH7" s="386"/>
      <c r="BI7" s="386"/>
      <c r="BJ7" s="386"/>
      <c r="BK7" s="386"/>
      <c r="BL7" s="386"/>
    </row>
    <row r="8" spans="1:232" s="31" customFormat="1" ht="12.6" customHeight="1" collapsed="1" thickBot="1" x14ac:dyDescent="0.25">
      <c r="A8" s="106"/>
      <c r="B8" s="107"/>
      <c r="C8" s="108"/>
      <c r="D8" s="109" t="s">
        <v>53</v>
      </c>
      <c r="E8" s="109" t="s">
        <v>54</v>
      </c>
      <c r="F8" s="109" t="s">
        <v>55</v>
      </c>
      <c r="G8" s="109" t="s">
        <v>56</v>
      </c>
      <c r="H8" s="109" t="s">
        <v>57</v>
      </c>
      <c r="I8" s="110" t="s">
        <v>58</v>
      </c>
      <c r="J8" s="109" t="s">
        <v>59</v>
      </c>
      <c r="K8" s="109" t="s">
        <v>60</v>
      </c>
      <c r="L8" s="109" t="s">
        <v>61</v>
      </c>
      <c r="M8" s="109" t="s">
        <v>62</v>
      </c>
      <c r="N8" s="111" t="s">
        <v>63</v>
      </c>
      <c r="U8" s="112"/>
      <c r="V8" s="113"/>
      <c r="W8" s="113"/>
      <c r="X8" s="113"/>
      <c r="Y8" s="113"/>
      <c r="Z8" s="113"/>
      <c r="AA8" s="113"/>
      <c r="AB8" s="113"/>
      <c r="AC8" s="113"/>
      <c r="AD8" s="113"/>
      <c r="AE8" s="113"/>
      <c r="AF8" s="113"/>
      <c r="AG8" s="113"/>
      <c r="AH8" s="113"/>
      <c r="AI8" s="113"/>
      <c r="AJ8" s="113"/>
      <c r="AK8" s="113"/>
      <c r="AL8" s="113"/>
      <c r="AM8" s="113"/>
      <c r="AN8" s="113"/>
      <c r="AO8" s="113"/>
      <c r="AP8" s="114"/>
      <c r="AQ8" s="114"/>
      <c r="AR8" s="112"/>
      <c r="AS8" s="113"/>
      <c r="AT8" s="113"/>
      <c r="AU8" s="113"/>
      <c r="AV8" s="113"/>
      <c r="AW8" s="113"/>
      <c r="AX8" s="113"/>
      <c r="AY8" s="113"/>
      <c r="AZ8" s="113"/>
      <c r="BA8" s="113"/>
      <c r="BB8" s="113"/>
      <c r="BC8" s="113"/>
      <c r="BD8" s="113"/>
      <c r="BE8" s="113"/>
      <c r="BF8" s="113"/>
      <c r="BG8" s="113"/>
      <c r="BH8" s="113"/>
      <c r="BI8" s="113"/>
      <c r="BJ8" s="113"/>
      <c r="BK8" s="113"/>
      <c r="BL8" s="113"/>
      <c r="BT8" s="115"/>
      <c r="BU8" s="116"/>
      <c r="BV8" s="116"/>
      <c r="BW8" s="115"/>
      <c r="BX8" s="114"/>
      <c r="BY8" s="114"/>
      <c r="BZ8" s="114"/>
      <c r="CA8" s="114"/>
      <c r="CK8" s="115"/>
      <c r="CL8" s="116"/>
      <c r="CM8" s="116"/>
      <c r="CN8" s="115"/>
      <c r="CO8" s="114"/>
      <c r="CP8" s="114"/>
      <c r="CQ8" s="114"/>
      <c r="CR8" s="114"/>
      <c r="DB8" s="115"/>
      <c r="DC8" s="116"/>
      <c r="DD8" s="116"/>
      <c r="DE8" s="115"/>
      <c r="DF8" s="114"/>
      <c r="DG8" s="114"/>
      <c r="DH8" s="114"/>
      <c r="DI8" s="114"/>
      <c r="DS8" s="115"/>
      <c r="DT8" s="116"/>
      <c r="DU8" s="116"/>
      <c r="DV8" s="115"/>
      <c r="DW8" s="114"/>
      <c r="DX8" s="114"/>
      <c r="DY8" s="114"/>
      <c r="DZ8" s="114"/>
      <c r="EJ8" s="115"/>
      <c r="EK8" s="116"/>
      <c r="EL8" s="116"/>
      <c r="EM8" s="115"/>
      <c r="EN8" s="114"/>
      <c r="EO8" s="114"/>
      <c r="EP8" s="114"/>
      <c r="EQ8" s="114"/>
      <c r="FA8" s="115"/>
      <c r="FB8" s="116"/>
      <c r="FC8" s="116"/>
      <c r="FD8" s="115"/>
      <c r="FE8" s="114"/>
      <c r="FF8" s="114"/>
      <c r="FG8" s="114"/>
      <c r="FH8" s="114"/>
      <c r="FR8" s="115"/>
      <c r="FS8" s="116"/>
      <c r="FT8" s="116"/>
      <c r="FU8" s="115"/>
      <c r="FV8" s="114"/>
      <c r="FW8" s="114"/>
      <c r="FX8" s="114"/>
      <c r="FY8" s="114"/>
      <c r="GI8" s="115"/>
      <c r="GJ8" s="116"/>
      <c r="GK8" s="116"/>
      <c r="GL8" s="115"/>
      <c r="GM8" s="114"/>
      <c r="GN8" s="114"/>
      <c r="GO8" s="114"/>
      <c r="GP8" s="114"/>
      <c r="GZ8" s="115"/>
      <c r="HA8" s="116"/>
      <c r="HB8" s="116"/>
      <c r="HC8" s="115"/>
      <c r="HD8" s="114"/>
      <c r="HE8" s="114"/>
      <c r="HF8" s="114"/>
      <c r="HG8" s="114"/>
      <c r="HQ8" s="115"/>
      <c r="HR8" s="116"/>
      <c r="HS8" s="116"/>
      <c r="HT8" s="115"/>
      <c r="HU8" s="114"/>
      <c r="HV8" s="114"/>
      <c r="HW8" s="114"/>
      <c r="HX8" s="114"/>
    </row>
    <row r="9" spans="1:232" s="117" customFormat="1" ht="11.4" customHeight="1" x14ac:dyDescent="0.25">
      <c r="A9" s="64" t="s">
        <v>141</v>
      </c>
      <c r="B9" s="251" t="s">
        <v>95</v>
      </c>
      <c r="C9" s="252">
        <v>80517.347999999998</v>
      </c>
      <c r="D9" s="253">
        <v>1927.8589999999999</v>
      </c>
      <c r="E9" s="253">
        <v>19835.848000000002</v>
      </c>
      <c r="F9" s="253">
        <v>16969.291000000001</v>
      </c>
      <c r="G9" s="253">
        <v>6501.0929999999998</v>
      </c>
      <c r="H9" s="253">
        <v>14837.589</v>
      </c>
      <c r="I9" s="253">
        <v>3988.57</v>
      </c>
      <c r="J9" s="253">
        <v>2212.154</v>
      </c>
      <c r="K9" s="253">
        <v>8254.6759999999995</v>
      </c>
      <c r="L9" s="253">
        <v>8358.2540000000008</v>
      </c>
      <c r="M9" s="253">
        <v>11813.932000000001</v>
      </c>
      <c r="N9" s="254">
        <v>2787.373</v>
      </c>
      <c r="P9" s="118"/>
    </row>
    <row r="10" spans="1:232" s="117" customFormat="1" ht="11.25" customHeight="1" x14ac:dyDescent="0.25">
      <c r="A10" s="64"/>
      <c r="B10" s="251" t="s">
        <v>113</v>
      </c>
      <c r="C10" s="252">
        <v>84425.831999999995</v>
      </c>
      <c r="D10" s="253">
        <v>1629.4280000000001</v>
      </c>
      <c r="E10" s="253">
        <v>22257.264999999999</v>
      </c>
      <c r="F10" s="253">
        <v>18625.234</v>
      </c>
      <c r="G10" s="253">
        <v>5698.01</v>
      </c>
      <c r="H10" s="253">
        <v>16166.93</v>
      </c>
      <c r="I10" s="253">
        <v>4248.04</v>
      </c>
      <c r="J10" s="253">
        <v>2384.9560000000001</v>
      </c>
      <c r="K10" s="253">
        <v>8703.42</v>
      </c>
      <c r="L10" s="253">
        <v>7572.9189999999999</v>
      </c>
      <c r="M10" s="253">
        <v>13016.126</v>
      </c>
      <c r="N10" s="254">
        <v>2748.7379999999998</v>
      </c>
      <c r="P10" s="118"/>
    </row>
    <row r="11" spans="1:232" s="117" customFormat="1" ht="11.25" customHeight="1" x14ac:dyDescent="0.25">
      <c r="A11" s="64"/>
      <c r="B11" s="251" t="s">
        <v>114</v>
      </c>
      <c r="C11" s="252">
        <v>83778.447</v>
      </c>
      <c r="D11" s="253">
        <v>1615.867</v>
      </c>
      <c r="E11" s="253">
        <v>20755.539000000001</v>
      </c>
      <c r="F11" s="253">
        <v>17021.126</v>
      </c>
      <c r="G11" s="253">
        <v>5540.9790000000003</v>
      </c>
      <c r="H11" s="253">
        <v>15680.955</v>
      </c>
      <c r="I11" s="253">
        <v>4347.5919999999996</v>
      </c>
      <c r="J11" s="253">
        <v>2354.9299999999998</v>
      </c>
      <c r="K11" s="253">
        <v>9609.5830000000005</v>
      </c>
      <c r="L11" s="253">
        <v>7822.8829999999998</v>
      </c>
      <c r="M11" s="253">
        <v>13911.957</v>
      </c>
      <c r="N11" s="254">
        <v>2138.1619999999998</v>
      </c>
      <c r="P11" s="118"/>
    </row>
    <row r="12" spans="1:232" s="117" customFormat="1" ht="11.25" customHeight="1" x14ac:dyDescent="0.25">
      <c r="A12" s="64"/>
      <c r="B12" s="251" t="s">
        <v>115</v>
      </c>
      <c r="C12" s="252">
        <v>89465.422000000006</v>
      </c>
      <c r="D12" s="253">
        <v>1783.0129999999999</v>
      </c>
      <c r="E12" s="253">
        <v>24191.341</v>
      </c>
      <c r="F12" s="253">
        <v>20453.656999999999</v>
      </c>
      <c r="G12" s="253">
        <v>5512.652</v>
      </c>
      <c r="H12" s="253">
        <v>15565.656999999999</v>
      </c>
      <c r="I12" s="253">
        <v>4578.0249999999996</v>
      </c>
      <c r="J12" s="253">
        <v>2502.48</v>
      </c>
      <c r="K12" s="253">
        <v>10534.98</v>
      </c>
      <c r="L12" s="253">
        <v>7671.8119999999999</v>
      </c>
      <c r="M12" s="253">
        <v>14914.579</v>
      </c>
      <c r="N12" s="254">
        <v>2210.8829999999998</v>
      </c>
      <c r="P12" s="118"/>
    </row>
    <row r="13" spans="1:232" s="117" customFormat="1" ht="11.25" customHeight="1" x14ac:dyDescent="0.25">
      <c r="A13" s="67"/>
      <c r="B13" s="255" t="s">
        <v>116</v>
      </c>
      <c r="C13" s="256">
        <v>97769.857000000004</v>
      </c>
      <c r="D13" s="257">
        <v>2433.4589999999998</v>
      </c>
      <c r="E13" s="257">
        <v>24686.312000000002</v>
      </c>
      <c r="F13" s="257">
        <v>22290.883999999998</v>
      </c>
      <c r="G13" s="257">
        <v>6542.1440000000002</v>
      </c>
      <c r="H13" s="257">
        <v>18337.584999999999</v>
      </c>
      <c r="I13" s="257">
        <v>5052.5590000000002</v>
      </c>
      <c r="J13" s="257">
        <v>2159.5250000000001</v>
      </c>
      <c r="K13" s="257">
        <v>11898.344999999999</v>
      </c>
      <c r="L13" s="257">
        <v>8400.4639999999999</v>
      </c>
      <c r="M13" s="257">
        <v>15533.216</v>
      </c>
      <c r="N13" s="258">
        <v>2726.248</v>
      </c>
      <c r="P13" s="118"/>
    </row>
    <row r="14" spans="1:232" s="117" customFormat="1" ht="11.25" customHeight="1" x14ac:dyDescent="0.25">
      <c r="A14" s="55" t="s">
        <v>7</v>
      </c>
      <c r="B14" s="283" t="s">
        <v>95</v>
      </c>
      <c r="C14" s="286">
        <v>23017.530999999999</v>
      </c>
      <c r="D14" s="287">
        <v>196.15100000000001</v>
      </c>
      <c r="E14" s="287">
        <v>3630.2150000000001</v>
      </c>
      <c r="F14" s="287">
        <v>3268.3510000000001</v>
      </c>
      <c r="G14" s="287">
        <v>1107.4349999999999</v>
      </c>
      <c r="H14" s="287">
        <v>5110.1260000000002</v>
      </c>
      <c r="I14" s="287">
        <v>1319.7</v>
      </c>
      <c r="J14" s="287">
        <v>1288.3810000000001</v>
      </c>
      <c r="K14" s="287">
        <v>3094.1320000000001</v>
      </c>
      <c r="L14" s="287">
        <v>2947.739</v>
      </c>
      <c r="M14" s="287">
        <v>3091.8710000000001</v>
      </c>
      <c r="N14" s="288">
        <v>1231.7809999999999</v>
      </c>
      <c r="P14" s="118"/>
    </row>
    <row r="15" spans="1:232" s="117" customFormat="1" ht="11.25" customHeight="1" x14ac:dyDescent="0.25">
      <c r="A15" s="55"/>
      <c r="B15" s="283" t="s">
        <v>113</v>
      </c>
      <c r="C15" s="286">
        <v>23746.054</v>
      </c>
      <c r="D15" s="287">
        <v>176.98500000000001</v>
      </c>
      <c r="E15" s="287">
        <v>4235.5479999999998</v>
      </c>
      <c r="F15" s="287">
        <v>3810.15</v>
      </c>
      <c r="G15" s="287">
        <v>1079.145</v>
      </c>
      <c r="H15" s="287">
        <v>5310.9830000000002</v>
      </c>
      <c r="I15" s="287">
        <v>1363.4069999999999</v>
      </c>
      <c r="J15" s="287">
        <v>1330.691</v>
      </c>
      <c r="K15" s="287">
        <v>3076.058</v>
      </c>
      <c r="L15" s="287">
        <v>2598.9960000000001</v>
      </c>
      <c r="M15" s="287">
        <v>3323.8820000000001</v>
      </c>
      <c r="N15" s="288">
        <v>1250.3589999999999</v>
      </c>
      <c r="P15" s="118"/>
    </row>
    <row r="16" spans="1:232" s="117" customFormat="1" ht="11.25" customHeight="1" x14ac:dyDescent="0.25">
      <c r="A16" s="55"/>
      <c r="B16" s="283" t="s">
        <v>114</v>
      </c>
      <c r="C16" s="286">
        <v>23748.936000000002</v>
      </c>
      <c r="D16" s="287">
        <v>159.678</v>
      </c>
      <c r="E16" s="287">
        <v>3661.9119999999998</v>
      </c>
      <c r="F16" s="287">
        <v>3214.797</v>
      </c>
      <c r="G16" s="287">
        <v>969.22400000000005</v>
      </c>
      <c r="H16" s="287">
        <v>5357.174</v>
      </c>
      <c r="I16" s="287">
        <v>1444.778</v>
      </c>
      <c r="J16" s="287">
        <v>1360.799</v>
      </c>
      <c r="K16" s="287">
        <v>3402.1570000000002</v>
      </c>
      <c r="L16" s="287">
        <v>2807.9749999999999</v>
      </c>
      <c r="M16" s="287">
        <v>3663.288</v>
      </c>
      <c r="N16" s="288">
        <v>921.95100000000002</v>
      </c>
      <c r="P16" s="118"/>
    </row>
    <row r="17" spans="1:16" s="117" customFormat="1" ht="11.25" customHeight="1" x14ac:dyDescent="0.25">
      <c r="A17" s="55"/>
      <c r="B17" s="283" t="s">
        <v>115</v>
      </c>
      <c r="C17" s="286">
        <v>25079.356</v>
      </c>
      <c r="D17" s="287">
        <v>200.583</v>
      </c>
      <c r="E17" s="287">
        <v>4177.0020000000004</v>
      </c>
      <c r="F17" s="287">
        <v>3728.4780000000001</v>
      </c>
      <c r="G17" s="287">
        <v>875.601</v>
      </c>
      <c r="H17" s="287">
        <v>5237.7070000000003</v>
      </c>
      <c r="I17" s="287">
        <v>1568.298</v>
      </c>
      <c r="J17" s="287">
        <v>1500.405</v>
      </c>
      <c r="K17" s="287">
        <v>3946.42</v>
      </c>
      <c r="L17" s="287">
        <v>2837.701</v>
      </c>
      <c r="M17" s="287">
        <v>3774.1610000000001</v>
      </c>
      <c r="N17" s="288">
        <v>961.47799999999995</v>
      </c>
      <c r="P17" s="118"/>
    </row>
    <row r="18" spans="1:16" s="117" customFormat="1" ht="11.25" customHeight="1" x14ac:dyDescent="0.25">
      <c r="A18" s="58"/>
      <c r="B18" s="284" t="s">
        <v>116</v>
      </c>
      <c r="C18" s="289">
        <v>27382.985000000001</v>
      </c>
      <c r="D18" s="290">
        <v>258.47300000000001</v>
      </c>
      <c r="E18" s="290">
        <v>4416.5559999999996</v>
      </c>
      <c r="F18" s="290">
        <v>4086.2550000000001</v>
      </c>
      <c r="G18" s="290">
        <v>1115.9590000000001</v>
      </c>
      <c r="H18" s="290">
        <v>6058.5959999999995</v>
      </c>
      <c r="I18" s="290">
        <v>1717.9829999999999</v>
      </c>
      <c r="J18" s="290">
        <v>1251.8530000000001</v>
      </c>
      <c r="K18" s="290">
        <v>4298.1989999999996</v>
      </c>
      <c r="L18" s="290">
        <v>2958.951</v>
      </c>
      <c r="M18" s="290">
        <v>4065.2049999999999</v>
      </c>
      <c r="N18" s="291">
        <v>1241.21</v>
      </c>
      <c r="P18" s="118"/>
    </row>
    <row r="19" spans="1:16" s="29" customFormat="1" ht="11.25" customHeight="1" x14ac:dyDescent="0.25">
      <c r="A19" s="17" t="s">
        <v>7</v>
      </c>
      <c r="B19" s="119" t="s">
        <v>95</v>
      </c>
      <c r="C19" s="206">
        <v>23017.530999999999</v>
      </c>
      <c r="D19" s="207">
        <v>196.15100000000001</v>
      </c>
      <c r="E19" s="207">
        <v>3630.2150000000001</v>
      </c>
      <c r="F19" s="207">
        <v>3268.3510000000001</v>
      </c>
      <c r="G19" s="207">
        <v>1107.4349999999999</v>
      </c>
      <c r="H19" s="207">
        <v>5110.1260000000002</v>
      </c>
      <c r="I19" s="207">
        <v>1319.7</v>
      </c>
      <c r="J19" s="207">
        <v>1288.3810000000001</v>
      </c>
      <c r="K19" s="207">
        <v>3094.1320000000001</v>
      </c>
      <c r="L19" s="207">
        <v>2947.739</v>
      </c>
      <c r="M19" s="207">
        <v>3091.8710000000001</v>
      </c>
      <c r="N19" s="208">
        <v>1231.7809999999999</v>
      </c>
      <c r="P19" s="118"/>
    </row>
    <row r="20" spans="1:16" s="29" customFormat="1" ht="11.25" customHeight="1" x14ac:dyDescent="0.25">
      <c r="A20" s="17"/>
      <c r="B20" s="119" t="s">
        <v>113</v>
      </c>
      <c r="C20" s="206">
        <v>23746.054</v>
      </c>
      <c r="D20" s="207">
        <v>176.98500000000001</v>
      </c>
      <c r="E20" s="207">
        <v>4235.5479999999998</v>
      </c>
      <c r="F20" s="207">
        <v>3810.15</v>
      </c>
      <c r="G20" s="207">
        <v>1079.145</v>
      </c>
      <c r="H20" s="207">
        <v>5310.9830000000002</v>
      </c>
      <c r="I20" s="207">
        <v>1363.4069999999999</v>
      </c>
      <c r="J20" s="207">
        <v>1330.691</v>
      </c>
      <c r="K20" s="207">
        <v>3076.058</v>
      </c>
      <c r="L20" s="207">
        <v>2598.9960000000001</v>
      </c>
      <c r="M20" s="207">
        <v>3323.8820000000001</v>
      </c>
      <c r="N20" s="208">
        <v>1250.3589999999999</v>
      </c>
      <c r="P20" s="118"/>
    </row>
    <row r="21" spans="1:16" s="29" customFormat="1" ht="11.25" customHeight="1" x14ac:dyDescent="0.25">
      <c r="A21" s="17"/>
      <c r="B21" s="119" t="s">
        <v>114</v>
      </c>
      <c r="C21" s="206">
        <v>23748.936000000002</v>
      </c>
      <c r="D21" s="207">
        <v>159.678</v>
      </c>
      <c r="E21" s="207">
        <v>3661.9119999999998</v>
      </c>
      <c r="F21" s="207">
        <v>3214.797</v>
      </c>
      <c r="G21" s="207">
        <v>969.22400000000005</v>
      </c>
      <c r="H21" s="207">
        <v>5357.174</v>
      </c>
      <c r="I21" s="207">
        <v>1444.778</v>
      </c>
      <c r="J21" s="207">
        <v>1360.799</v>
      </c>
      <c r="K21" s="207">
        <v>3402.1570000000002</v>
      </c>
      <c r="L21" s="207">
        <v>2807.9749999999999</v>
      </c>
      <c r="M21" s="207">
        <v>3663.288</v>
      </c>
      <c r="N21" s="208">
        <v>921.95100000000002</v>
      </c>
      <c r="P21" s="118"/>
    </row>
    <row r="22" spans="1:16" s="117" customFormat="1" ht="11.25" customHeight="1" x14ac:dyDescent="0.25">
      <c r="A22" s="20"/>
      <c r="B22" s="120" t="s">
        <v>115</v>
      </c>
      <c r="C22" s="206">
        <v>25079.356</v>
      </c>
      <c r="D22" s="207">
        <v>200.583</v>
      </c>
      <c r="E22" s="207">
        <v>4177.0020000000004</v>
      </c>
      <c r="F22" s="207">
        <v>3728.4780000000001</v>
      </c>
      <c r="G22" s="207">
        <v>875.601</v>
      </c>
      <c r="H22" s="207">
        <v>5237.7070000000003</v>
      </c>
      <c r="I22" s="207">
        <v>1568.298</v>
      </c>
      <c r="J22" s="207">
        <v>1500.405</v>
      </c>
      <c r="K22" s="207">
        <v>3946.42</v>
      </c>
      <c r="L22" s="207">
        <v>2837.701</v>
      </c>
      <c r="M22" s="207">
        <v>3774.1610000000001</v>
      </c>
      <c r="N22" s="208">
        <v>961.47799999999995</v>
      </c>
      <c r="P22" s="118"/>
    </row>
    <row r="23" spans="1:16" s="117" customFormat="1" ht="11.25" customHeight="1" x14ac:dyDescent="0.25">
      <c r="A23" s="21"/>
      <c r="B23" s="121" t="s">
        <v>116</v>
      </c>
      <c r="C23" s="209">
        <v>27382.985000000001</v>
      </c>
      <c r="D23" s="210">
        <v>258.47300000000001</v>
      </c>
      <c r="E23" s="210">
        <v>4416.5559999999996</v>
      </c>
      <c r="F23" s="210">
        <v>4086.2550000000001</v>
      </c>
      <c r="G23" s="210">
        <v>1115.9590000000001</v>
      </c>
      <c r="H23" s="210">
        <v>6058.5959999999995</v>
      </c>
      <c r="I23" s="210">
        <v>1717.9829999999999</v>
      </c>
      <c r="J23" s="210">
        <v>1251.8530000000001</v>
      </c>
      <c r="K23" s="210">
        <v>4298.1989999999996</v>
      </c>
      <c r="L23" s="210">
        <v>2958.951</v>
      </c>
      <c r="M23" s="210">
        <v>4065.2049999999999</v>
      </c>
      <c r="N23" s="211">
        <v>1241.21</v>
      </c>
      <c r="P23" s="118"/>
    </row>
    <row r="24" spans="1:16" s="117" customFormat="1" ht="11.25" customHeight="1" x14ac:dyDescent="0.25">
      <c r="A24" s="61" t="s">
        <v>8</v>
      </c>
      <c r="B24" s="283" t="s">
        <v>95</v>
      </c>
      <c r="C24" s="286">
        <v>24363.350999999999</v>
      </c>
      <c r="D24" s="287">
        <v>771.38599999999997</v>
      </c>
      <c r="E24" s="287">
        <v>8052.1750000000002</v>
      </c>
      <c r="F24" s="287">
        <v>6087.5969999999998</v>
      </c>
      <c r="G24" s="287">
        <v>1779.5050000000001</v>
      </c>
      <c r="H24" s="287">
        <v>4089.2060000000001</v>
      </c>
      <c r="I24" s="287">
        <v>975.125</v>
      </c>
      <c r="J24" s="287">
        <v>414.24099999999999</v>
      </c>
      <c r="K24" s="287">
        <v>1934.269</v>
      </c>
      <c r="L24" s="287">
        <v>1886.1220000000001</v>
      </c>
      <c r="M24" s="287">
        <v>3913.1219999999998</v>
      </c>
      <c r="N24" s="288">
        <v>548.20000000000005</v>
      </c>
      <c r="P24" s="118"/>
    </row>
    <row r="25" spans="1:16" s="117" customFormat="1" ht="11.25" customHeight="1" x14ac:dyDescent="0.25">
      <c r="A25" s="55"/>
      <c r="B25" s="283" t="s">
        <v>113</v>
      </c>
      <c r="C25" s="286">
        <v>26146.785</v>
      </c>
      <c r="D25" s="287">
        <v>626.07299999999998</v>
      </c>
      <c r="E25" s="287">
        <v>9201.1180000000004</v>
      </c>
      <c r="F25" s="287">
        <v>6645.4179999999997</v>
      </c>
      <c r="G25" s="287">
        <v>1574.0989999999999</v>
      </c>
      <c r="H25" s="287">
        <v>4697.8410000000003</v>
      </c>
      <c r="I25" s="287">
        <v>1076.625</v>
      </c>
      <c r="J25" s="287">
        <v>468.351</v>
      </c>
      <c r="K25" s="287">
        <v>1969.3</v>
      </c>
      <c r="L25" s="287">
        <v>1702.296</v>
      </c>
      <c r="M25" s="287">
        <v>4304.0079999999998</v>
      </c>
      <c r="N25" s="288">
        <v>527.07399999999996</v>
      </c>
      <c r="P25" s="118"/>
    </row>
    <row r="26" spans="1:16" s="117" customFormat="1" ht="11.25" customHeight="1" x14ac:dyDescent="0.25">
      <c r="A26" s="55"/>
      <c r="B26" s="283" t="s">
        <v>114</v>
      </c>
      <c r="C26" s="286">
        <v>25850.58</v>
      </c>
      <c r="D26" s="287">
        <v>641.48500000000001</v>
      </c>
      <c r="E26" s="287">
        <v>8721.3269999999993</v>
      </c>
      <c r="F26" s="287">
        <v>6122.8940000000002</v>
      </c>
      <c r="G26" s="287">
        <v>1625.481</v>
      </c>
      <c r="H26" s="287">
        <v>4324.6909999999998</v>
      </c>
      <c r="I26" s="287">
        <v>1100.5060000000001</v>
      </c>
      <c r="J26" s="287">
        <v>453.23099999999999</v>
      </c>
      <c r="K26" s="287">
        <v>2284.0610000000001</v>
      </c>
      <c r="L26" s="287">
        <v>1711.539</v>
      </c>
      <c r="M26" s="287">
        <v>4544.7809999999999</v>
      </c>
      <c r="N26" s="288">
        <v>443.47800000000001</v>
      </c>
      <c r="P26" s="118"/>
    </row>
    <row r="27" spans="1:16" s="117" customFormat="1" ht="11.25" customHeight="1" x14ac:dyDescent="0.25">
      <c r="A27" s="55"/>
      <c r="B27" s="283" t="s">
        <v>115</v>
      </c>
      <c r="C27" s="286">
        <v>27396.405999999999</v>
      </c>
      <c r="D27" s="287">
        <v>679.827</v>
      </c>
      <c r="E27" s="287">
        <v>9776.4240000000009</v>
      </c>
      <c r="F27" s="287">
        <v>7179.5550000000003</v>
      </c>
      <c r="G27" s="287">
        <v>1674.328</v>
      </c>
      <c r="H27" s="287">
        <v>4364.2619999999997</v>
      </c>
      <c r="I27" s="287">
        <v>1155.924</v>
      </c>
      <c r="J27" s="287">
        <v>460.12</v>
      </c>
      <c r="K27" s="287">
        <v>2324.7109999999998</v>
      </c>
      <c r="L27" s="287">
        <v>1593.864</v>
      </c>
      <c r="M27" s="287">
        <v>4922.799</v>
      </c>
      <c r="N27" s="288">
        <v>444.14699999999999</v>
      </c>
      <c r="P27" s="118"/>
    </row>
    <row r="28" spans="1:16" s="117" customFormat="1" ht="11.25" customHeight="1" x14ac:dyDescent="0.25">
      <c r="A28" s="58"/>
      <c r="B28" s="284" t="s">
        <v>116</v>
      </c>
      <c r="C28" s="289">
        <v>29750.257000000001</v>
      </c>
      <c r="D28" s="290">
        <v>966.173</v>
      </c>
      <c r="E28" s="290">
        <v>9444.5349999999999</v>
      </c>
      <c r="F28" s="290">
        <v>7864.7290000000003</v>
      </c>
      <c r="G28" s="290">
        <v>1788.3530000000001</v>
      </c>
      <c r="H28" s="290">
        <v>5167.732</v>
      </c>
      <c r="I28" s="290">
        <v>1255.693</v>
      </c>
      <c r="J28" s="290">
        <v>409.43799999999999</v>
      </c>
      <c r="K28" s="290">
        <v>3179.4949999999999</v>
      </c>
      <c r="L28" s="290">
        <v>1894.46</v>
      </c>
      <c r="M28" s="290">
        <v>5102.3760000000002</v>
      </c>
      <c r="N28" s="291">
        <v>542.00199999999995</v>
      </c>
      <c r="P28" s="118"/>
    </row>
    <row r="29" spans="1:16" s="29" customFormat="1" ht="11.25" customHeight="1" x14ac:dyDescent="0.25">
      <c r="A29" s="17" t="s">
        <v>9</v>
      </c>
      <c r="B29" s="119" t="s">
        <v>95</v>
      </c>
      <c r="C29" s="206">
        <v>8999.6730000000007</v>
      </c>
      <c r="D29" s="207">
        <v>197.15299999999999</v>
      </c>
      <c r="E29" s="207">
        <v>3230.1759999999999</v>
      </c>
      <c r="F29" s="207">
        <v>2357.4160000000002</v>
      </c>
      <c r="G29" s="207">
        <v>618.42600000000004</v>
      </c>
      <c r="H29" s="207">
        <v>1262.2639999999999</v>
      </c>
      <c r="I29" s="207">
        <v>530.60199999999998</v>
      </c>
      <c r="J29" s="207">
        <v>142.261</v>
      </c>
      <c r="K29" s="207">
        <v>955.96699999999998</v>
      </c>
      <c r="L29" s="207">
        <v>458.505</v>
      </c>
      <c r="M29" s="207">
        <v>1415.8230000000001</v>
      </c>
      <c r="N29" s="208">
        <v>188.49600000000001</v>
      </c>
      <c r="P29" s="118"/>
    </row>
    <row r="30" spans="1:16" s="29" customFormat="1" ht="11.25" customHeight="1" x14ac:dyDescent="0.25">
      <c r="A30" s="17"/>
      <c r="B30" s="119" t="s">
        <v>113</v>
      </c>
      <c r="C30" s="206">
        <v>9888.6820000000007</v>
      </c>
      <c r="D30" s="207">
        <v>129.58199999999999</v>
      </c>
      <c r="E30" s="207">
        <v>3726.5839999999998</v>
      </c>
      <c r="F30" s="207">
        <v>2615.6970000000001</v>
      </c>
      <c r="G30" s="207">
        <v>502.44400000000002</v>
      </c>
      <c r="H30" s="207">
        <v>1484.6189999999999</v>
      </c>
      <c r="I30" s="207">
        <v>569.38900000000001</v>
      </c>
      <c r="J30" s="207">
        <v>162.59899999999999</v>
      </c>
      <c r="K30" s="207">
        <v>1113.0930000000001</v>
      </c>
      <c r="L30" s="207">
        <v>473.92</v>
      </c>
      <c r="M30" s="207">
        <v>1569.1679999999999</v>
      </c>
      <c r="N30" s="208">
        <v>157.28399999999999</v>
      </c>
      <c r="P30" s="118"/>
    </row>
    <row r="31" spans="1:16" s="29" customFormat="1" ht="11.25" customHeight="1" x14ac:dyDescent="0.25">
      <c r="A31" s="17"/>
      <c r="B31" s="119" t="s">
        <v>114</v>
      </c>
      <c r="C31" s="206">
        <v>9566.0709999999999</v>
      </c>
      <c r="D31" s="207">
        <v>168.304</v>
      </c>
      <c r="E31" s="207">
        <v>3447.4540000000002</v>
      </c>
      <c r="F31" s="207">
        <v>2305.7840000000001</v>
      </c>
      <c r="G31" s="207">
        <v>506.3</v>
      </c>
      <c r="H31" s="207">
        <v>1258.4190000000001</v>
      </c>
      <c r="I31" s="207">
        <v>615.83199999999999</v>
      </c>
      <c r="J31" s="207">
        <v>162.75899999999999</v>
      </c>
      <c r="K31" s="207">
        <v>1185.7349999999999</v>
      </c>
      <c r="L31" s="207">
        <v>474.58499999999998</v>
      </c>
      <c r="M31" s="207">
        <v>1616.421</v>
      </c>
      <c r="N31" s="208">
        <v>130.262</v>
      </c>
      <c r="P31" s="118"/>
    </row>
    <row r="32" spans="1:16" s="117" customFormat="1" ht="11.25" customHeight="1" x14ac:dyDescent="0.25">
      <c r="A32" s="20"/>
      <c r="B32" s="120" t="s">
        <v>115</v>
      </c>
      <c r="C32" s="206">
        <v>10142.681</v>
      </c>
      <c r="D32" s="207">
        <v>170.43899999999999</v>
      </c>
      <c r="E32" s="207">
        <v>3667.7</v>
      </c>
      <c r="F32" s="207">
        <v>2540.0239999999999</v>
      </c>
      <c r="G32" s="207">
        <v>467.87700000000001</v>
      </c>
      <c r="H32" s="207">
        <v>1342.72</v>
      </c>
      <c r="I32" s="207">
        <v>639.84299999999996</v>
      </c>
      <c r="J32" s="207">
        <v>171.55699999999999</v>
      </c>
      <c r="K32" s="207">
        <v>1327.5419999999999</v>
      </c>
      <c r="L32" s="207">
        <v>465.84500000000003</v>
      </c>
      <c r="M32" s="207">
        <v>1763.34</v>
      </c>
      <c r="N32" s="208">
        <v>125.818</v>
      </c>
      <c r="P32" s="118"/>
    </row>
    <row r="33" spans="1:16" s="117" customFormat="1" ht="11.25" customHeight="1" x14ac:dyDescent="0.25">
      <c r="A33" s="22"/>
      <c r="B33" s="121" t="s">
        <v>116</v>
      </c>
      <c r="C33" s="209">
        <v>10791.092000000001</v>
      </c>
      <c r="D33" s="210">
        <v>233.23500000000001</v>
      </c>
      <c r="E33" s="210">
        <v>3593.3220000000001</v>
      </c>
      <c r="F33" s="210">
        <v>2868.6350000000002</v>
      </c>
      <c r="G33" s="210">
        <v>526.68600000000004</v>
      </c>
      <c r="H33" s="210">
        <v>1537.5730000000001</v>
      </c>
      <c r="I33" s="210">
        <v>692.22699999999998</v>
      </c>
      <c r="J33" s="210">
        <v>147.41</v>
      </c>
      <c r="K33" s="210">
        <v>1535.133</v>
      </c>
      <c r="L33" s="210">
        <v>513.03700000000003</v>
      </c>
      <c r="M33" s="210">
        <v>1825.4390000000001</v>
      </c>
      <c r="N33" s="211">
        <v>187.03</v>
      </c>
      <c r="P33" s="118"/>
    </row>
    <row r="34" spans="1:16" s="29" customFormat="1" ht="11.25" customHeight="1" x14ac:dyDescent="0.25">
      <c r="A34" s="17" t="s">
        <v>10</v>
      </c>
      <c r="B34" s="119" t="s">
        <v>95</v>
      </c>
      <c r="C34" s="206">
        <v>7190.491</v>
      </c>
      <c r="D34" s="207">
        <v>159.99</v>
      </c>
      <c r="E34" s="207">
        <v>1989.8530000000001</v>
      </c>
      <c r="F34" s="207">
        <v>1701.4870000000001</v>
      </c>
      <c r="G34" s="207">
        <v>562.47900000000004</v>
      </c>
      <c r="H34" s="207">
        <v>1315.0530000000001</v>
      </c>
      <c r="I34" s="207">
        <v>217.19800000000001</v>
      </c>
      <c r="J34" s="207">
        <v>141.85599999999999</v>
      </c>
      <c r="K34" s="207">
        <v>412.36799999999999</v>
      </c>
      <c r="L34" s="207">
        <v>668.99800000000005</v>
      </c>
      <c r="M34" s="207">
        <v>1506.248</v>
      </c>
      <c r="N34" s="208">
        <v>216.44800000000001</v>
      </c>
      <c r="P34" s="118"/>
    </row>
    <row r="35" spans="1:16" s="29" customFormat="1" ht="11.25" customHeight="1" x14ac:dyDescent="0.25">
      <c r="A35" s="17"/>
      <c r="B35" s="119" t="s">
        <v>113</v>
      </c>
      <c r="C35" s="206">
        <v>7296.34</v>
      </c>
      <c r="D35" s="207">
        <v>141.251</v>
      </c>
      <c r="E35" s="207">
        <v>2126.0610000000001</v>
      </c>
      <c r="F35" s="207">
        <v>1859.009</v>
      </c>
      <c r="G35" s="207">
        <v>531.96199999999999</v>
      </c>
      <c r="H35" s="207">
        <v>1487.972</v>
      </c>
      <c r="I35" s="207">
        <v>254.11799999999999</v>
      </c>
      <c r="J35" s="207">
        <v>157.78299999999999</v>
      </c>
      <c r="K35" s="207">
        <v>220.97</v>
      </c>
      <c r="L35" s="207">
        <v>485.80399999999997</v>
      </c>
      <c r="M35" s="207">
        <v>1659.3019999999999</v>
      </c>
      <c r="N35" s="208">
        <v>231.11699999999999</v>
      </c>
      <c r="P35" s="118"/>
    </row>
    <row r="36" spans="1:16" s="29" customFormat="1" ht="11.25" customHeight="1" x14ac:dyDescent="0.25">
      <c r="A36" s="17"/>
      <c r="B36" s="119" t="s">
        <v>114</v>
      </c>
      <c r="C36" s="206">
        <v>7354.6139999999996</v>
      </c>
      <c r="D36" s="207">
        <v>143.96299999999999</v>
      </c>
      <c r="E36" s="207">
        <v>2099.346</v>
      </c>
      <c r="F36" s="207">
        <v>1801.87</v>
      </c>
      <c r="G36" s="207">
        <v>457.20600000000002</v>
      </c>
      <c r="H36" s="207">
        <v>1460.4749999999999</v>
      </c>
      <c r="I36" s="207">
        <v>208.14599999999999</v>
      </c>
      <c r="J36" s="207">
        <v>151.29900000000001</v>
      </c>
      <c r="K36" s="207">
        <v>375.17399999999998</v>
      </c>
      <c r="L36" s="207">
        <v>530.05399999999997</v>
      </c>
      <c r="M36" s="207">
        <v>1737.81</v>
      </c>
      <c r="N36" s="208">
        <v>191.14099999999999</v>
      </c>
      <c r="P36" s="118"/>
    </row>
    <row r="37" spans="1:16" s="117" customFormat="1" ht="11.25" customHeight="1" x14ac:dyDescent="0.25">
      <c r="A37" s="20"/>
      <c r="B37" s="120" t="s">
        <v>115</v>
      </c>
      <c r="C37" s="206">
        <v>7933.2870000000003</v>
      </c>
      <c r="D37" s="207">
        <v>163.57900000000001</v>
      </c>
      <c r="E37" s="207">
        <v>2548.1080000000002</v>
      </c>
      <c r="F37" s="207">
        <v>2233.8969999999999</v>
      </c>
      <c r="G37" s="207">
        <v>563.21799999999996</v>
      </c>
      <c r="H37" s="207">
        <v>1394.402</v>
      </c>
      <c r="I37" s="207">
        <v>215.83199999999999</v>
      </c>
      <c r="J37" s="207">
        <v>152.15299999999999</v>
      </c>
      <c r="K37" s="207">
        <v>298.452</v>
      </c>
      <c r="L37" s="207">
        <v>480.35899999999998</v>
      </c>
      <c r="M37" s="207">
        <v>1907.4780000000001</v>
      </c>
      <c r="N37" s="208">
        <v>209.70599999999999</v>
      </c>
      <c r="P37" s="118"/>
    </row>
    <row r="38" spans="1:16" s="117" customFormat="1" ht="11.25" customHeight="1" x14ac:dyDescent="0.25">
      <c r="A38" s="22"/>
      <c r="B38" s="121" t="s">
        <v>116</v>
      </c>
      <c r="C38" s="209">
        <v>8935.0889999999999</v>
      </c>
      <c r="D38" s="210">
        <v>206.09100000000001</v>
      </c>
      <c r="E38" s="210">
        <v>2589.3820000000001</v>
      </c>
      <c r="F38" s="210">
        <v>2394.7339999999999</v>
      </c>
      <c r="G38" s="210">
        <v>577.16300000000001</v>
      </c>
      <c r="H38" s="210">
        <v>1788.569</v>
      </c>
      <c r="I38" s="210">
        <v>254.44499999999999</v>
      </c>
      <c r="J38" s="210">
        <v>137.084</v>
      </c>
      <c r="K38" s="210">
        <v>608.55200000000002</v>
      </c>
      <c r="L38" s="210">
        <v>557.09299999999996</v>
      </c>
      <c r="M38" s="210">
        <v>1990.155</v>
      </c>
      <c r="N38" s="211">
        <v>226.55500000000001</v>
      </c>
      <c r="P38" s="118"/>
    </row>
    <row r="39" spans="1:16" s="29" customFormat="1" ht="11.25" customHeight="1" x14ac:dyDescent="0.25">
      <c r="A39" s="17" t="s">
        <v>11</v>
      </c>
      <c r="B39" s="119" t="s">
        <v>95</v>
      </c>
      <c r="C39" s="206">
        <v>8173.1869999999999</v>
      </c>
      <c r="D39" s="207">
        <v>414.24299999999999</v>
      </c>
      <c r="E39" s="207">
        <v>2832.1460000000002</v>
      </c>
      <c r="F39" s="207">
        <v>2028.694</v>
      </c>
      <c r="G39" s="207">
        <v>598.6</v>
      </c>
      <c r="H39" s="207">
        <v>1511.8889999999999</v>
      </c>
      <c r="I39" s="207">
        <v>227.32499999999999</v>
      </c>
      <c r="J39" s="207">
        <v>130.124</v>
      </c>
      <c r="K39" s="207">
        <v>565.93399999999997</v>
      </c>
      <c r="L39" s="207">
        <v>758.61900000000003</v>
      </c>
      <c r="M39" s="207">
        <v>991.05100000000004</v>
      </c>
      <c r="N39" s="208">
        <v>143.256</v>
      </c>
      <c r="P39" s="118"/>
    </row>
    <row r="40" spans="1:16" s="29" customFormat="1" ht="11.25" customHeight="1" x14ac:dyDescent="0.25">
      <c r="A40" s="17"/>
      <c r="B40" s="119" t="s">
        <v>113</v>
      </c>
      <c r="C40" s="206">
        <v>8961.7630000000008</v>
      </c>
      <c r="D40" s="207">
        <v>355.24</v>
      </c>
      <c r="E40" s="207">
        <v>3348.473</v>
      </c>
      <c r="F40" s="207">
        <v>2170.712</v>
      </c>
      <c r="G40" s="207">
        <v>539.69299999999998</v>
      </c>
      <c r="H40" s="207">
        <v>1725.25</v>
      </c>
      <c r="I40" s="207">
        <v>253.11799999999999</v>
      </c>
      <c r="J40" s="207">
        <v>147.96899999999999</v>
      </c>
      <c r="K40" s="207">
        <v>635.23699999999997</v>
      </c>
      <c r="L40" s="207">
        <v>742.572</v>
      </c>
      <c r="M40" s="207">
        <v>1075.538</v>
      </c>
      <c r="N40" s="208">
        <v>138.673</v>
      </c>
      <c r="P40" s="118"/>
    </row>
    <row r="41" spans="1:16" s="29" customFormat="1" ht="11.25" customHeight="1" x14ac:dyDescent="0.25">
      <c r="A41" s="17"/>
      <c r="B41" s="119" t="s">
        <v>114</v>
      </c>
      <c r="C41" s="206">
        <v>8929.8950000000004</v>
      </c>
      <c r="D41" s="207">
        <v>329.21800000000002</v>
      </c>
      <c r="E41" s="207">
        <v>3174.527</v>
      </c>
      <c r="F41" s="207">
        <v>2015.24</v>
      </c>
      <c r="G41" s="207">
        <v>661.97500000000002</v>
      </c>
      <c r="H41" s="207">
        <v>1605.797</v>
      </c>
      <c r="I41" s="207">
        <v>276.52800000000002</v>
      </c>
      <c r="J41" s="207">
        <v>139.173</v>
      </c>
      <c r="K41" s="207">
        <v>723.15200000000004</v>
      </c>
      <c r="L41" s="207">
        <v>706.9</v>
      </c>
      <c r="M41" s="207">
        <v>1190.55</v>
      </c>
      <c r="N41" s="208">
        <v>122.075</v>
      </c>
      <c r="P41" s="118"/>
    </row>
    <row r="42" spans="1:16" s="117" customFormat="1" ht="11.25" customHeight="1" x14ac:dyDescent="0.25">
      <c r="A42" s="20"/>
      <c r="B42" s="120" t="s">
        <v>115</v>
      </c>
      <c r="C42" s="206">
        <v>9320.4380000000001</v>
      </c>
      <c r="D42" s="207">
        <v>345.80900000000003</v>
      </c>
      <c r="E42" s="207">
        <v>3560.616</v>
      </c>
      <c r="F42" s="207">
        <v>2405.634</v>
      </c>
      <c r="G42" s="207">
        <v>643.23299999999995</v>
      </c>
      <c r="H42" s="207">
        <v>1627.14</v>
      </c>
      <c r="I42" s="207">
        <v>300.24900000000002</v>
      </c>
      <c r="J42" s="207">
        <v>136.41</v>
      </c>
      <c r="K42" s="207">
        <v>698.71699999999998</v>
      </c>
      <c r="L42" s="207">
        <v>647.66</v>
      </c>
      <c r="M42" s="207">
        <v>1251.981</v>
      </c>
      <c r="N42" s="208">
        <v>108.623</v>
      </c>
      <c r="P42" s="118"/>
    </row>
    <row r="43" spans="1:16" s="117" customFormat="1" ht="11.25" customHeight="1" x14ac:dyDescent="0.25">
      <c r="A43" s="25"/>
      <c r="B43" s="120" t="s">
        <v>116</v>
      </c>
      <c r="C43" s="206">
        <v>10024.075999999999</v>
      </c>
      <c r="D43" s="207">
        <v>526.84699999999998</v>
      </c>
      <c r="E43" s="207">
        <v>3261.8310000000001</v>
      </c>
      <c r="F43" s="207">
        <v>2601.36</v>
      </c>
      <c r="G43" s="207">
        <v>684.50400000000002</v>
      </c>
      <c r="H43" s="207">
        <v>1841.59</v>
      </c>
      <c r="I43" s="207">
        <v>309.02100000000002</v>
      </c>
      <c r="J43" s="207">
        <v>124.944</v>
      </c>
      <c r="K43" s="207">
        <v>1035.81</v>
      </c>
      <c r="L43" s="207">
        <v>824.33</v>
      </c>
      <c r="M43" s="207">
        <v>1286.7819999999999</v>
      </c>
      <c r="N43" s="208">
        <v>128.417</v>
      </c>
      <c r="P43" s="118"/>
    </row>
    <row r="44" spans="1:16" s="117" customFormat="1" ht="11.25" customHeight="1" x14ac:dyDescent="0.25">
      <c r="A44" s="55" t="s">
        <v>12</v>
      </c>
      <c r="B44" s="283" t="s">
        <v>95</v>
      </c>
      <c r="C44" s="286">
        <v>15814.503000000001</v>
      </c>
      <c r="D44" s="287">
        <v>506.15100000000001</v>
      </c>
      <c r="E44" s="287">
        <v>3863.39</v>
      </c>
      <c r="F44" s="287">
        <v>3506.7829999999999</v>
      </c>
      <c r="G44" s="287">
        <v>1764.8019999999999</v>
      </c>
      <c r="H44" s="287">
        <v>2552.2809999999999</v>
      </c>
      <c r="I44" s="287">
        <v>706.31700000000001</v>
      </c>
      <c r="J44" s="287">
        <v>304.25900000000001</v>
      </c>
      <c r="K44" s="287">
        <v>1458.117</v>
      </c>
      <c r="L44" s="287">
        <v>1820.3720000000001</v>
      </c>
      <c r="M44" s="287">
        <v>2328.1660000000002</v>
      </c>
      <c r="N44" s="288">
        <v>510.64800000000002</v>
      </c>
      <c r="P44" s="118"/>
    </row>
    <row r="45" spans="1:16" s="117" customFormat="1" ht="11.25" customHeight="1" x14ac:dyDescent="0.25">
      <c r="A45" s="55"/>
      <c r="B45" s="283" t="s">
        <v>113</v>
      </c>
      <c r="C45" s="286">
        <v>16807.034</v>
      </c>
      <c r="D45" s="287">
        <v>434.50299999999999</v>
      </c>
      <c r="E45" s="287">
        <v>4323.6689999999999</v>
      </c>
      <c r="F45" s="287">
        <v>3833.43</v>
      </c>
      <c r="G45" s="287">
        <v>1705.0730000000001</v>
      </c>
      <c r="H45" s="287">
        <v>2739.395</v>
      </c>
      <c r="I45" s="287">
        <v>799.58399999999995</v>
      </c>
      <c r="J45" s="287">
        <v>344.065</v>
      </c>
      <c r="K45" s="287">
        <v>1672.135</v>
      </c>
      <c r="L45" s="287">
        <v>1633.4179999999999</v>
      </c>
      <c r="M45" s="287">
        <v>2660.5590000000002</v>
      </c>
      <c r="N45" s="288">
        <v>494.63299999999998</v>
      </c>
      <c r="P45" s="118"/>
    </row>
    <row r="46" spans="1:16" s="117" customFormat="1" ht="11.25" customHeight="1" x14ac:dyDescent="0.25">
      <c r="A46" s="55"/>
      <c r="B46" s="283" t="s">
        <v>114</v>
      </c>
      <c r="C46" s="286">
        <v>16310.281999999999</v>
      </c>
      <c r="D46" s="287">
        <v>444.79899999999998</v>
      </c>
      <c r="E46" s="287">
        <v>4081.7890000000002</v>
      </c>
      <c r="F46" s="287">
        <v>3584.067</v>
      </c>
      <c r="G46" s="287">
        <v>1581.404</v>
      </c>
      <c r="H46" s="287">
        <v>2660.6480000000001</v>
      </c>
      <c r="I46" s="287">
        <v>723.86199999999997</v>
      </c>
      <c r="J46" s="287">
        <v>310.47699999999998</v>
      </c>
      <c r="K46" s="287">
        <v>1652.6030000000001</v>
      </c>
      <c r="L46" s="287">
        <v>1657.6279999999999</v>
      </c>
      <c r="M46" s="287">
        <v>2793.3029999999999</v>
      </c>
      <c r="N46" s="288">
        <v>403.76900000000001</v>
      </c>
      <c r="P46" s="118"/>
    </row>
    <row r="47" spans="1:16" s="117" customFormat="1" ht="11.25" customHeight="1" x14ac:dyDescent="0.25">
      <c r="A47" s="55"/>
      <c r="B47" s="283" t="s">
        <v>115</v>
      </c>
      <c r="C47" s="286">
        <v>17938.757000000001</v>
      </c>
      <c r="D47" s="287">
        <v>474.18200000000002</v>
      </c>
      <c r="E47" s="287">
        <v>4923.8559999999998</v>
      </c>
      <c r="F47" s="287">
        <v>4445.982</v>
      </c>
      <c r="G47" s="287">
        <v>1612.4349999999999</v>
      </c>
      <c r="H47" s="287">
        <v>2644.5039999999999</v>
      </c>
      <c r="I47" s="287">
        <v>770.79399999999998</v>
      </c>
      <c r="J47" s="287">
        <v>311.27499999999998</v>
      </c>
      <c r="K47" s="287">
        <v>2085.2539999999999</v>
      </c>
      <c r="L47" s="287">
        <v>1667.579</v>
      </c>
      <c r="M47" s="287">
        <v>3020.4009999999998</v>
      </c>
      <c r="N47" s="288">
        <v>428.47699999999998</v>
      </c>
      <c r="P47" s="118"/>
    </row>
    <row r="48" spans="1:16" s="117" customFormat="1" ht="11.25" customHeight="1" x14ac:dyDescent="0.25">
      <c r="A48" s="58"/>
      <c r="B48" s="284" t="s">
        <v>116</v>
      </c>
      <c r="C48" s="289">
        <v>19874.435000000001</v>
      </c>
      <c r="D48" s="290">
        <v>684.50400000000002</v>
      </c>
      <c r="E48" s="290">
        <v>5273.5159999999996</v>
      </c>
      <c r="F48" s="290">
        <v>4948.1409999999996</v>
      </c>
      <c r="G48" s="290">
        <v>1897.3209999999999</v>
      </c>
      <c r="H48" s="290">
        <v>3183.384</v>
      </c>
      <c r="I48" s="290">
        <v>827.73299999999995</v>
      </c>
      <c r="J48" s="290">
        <v>285.81</v>
      </c>
      <c r="K48" s="290">
        <v>2230.567</v>
      </c>
      <c r="L48" s="290">
        <v>1807.384</v>
      </c>
      <c r="M48" s="290">
        <v>3157.4960000000001</v>
      </c>
      <c r="N48" s="291">
        <v>526.72</v>
      </c>
      <c r="P48" s="118"/>
    </row>
    <row r="49" spans="1:16" s="29" customFormat="1" ht="11.25" customHeight="1" x14ac:dyDescent="0.25">
      <c r="A49" s="17" t="s">
        <v>13</v>
      </c>
      <c r="B49" s="119" t="s">
        <v>95</v>
      </c>
      <c r="C49" s="206">
        <v>8790.6579999999994</v>
      </c>
      <c r="D49" s="207">
        <v>117.357</v>
      </c>
      <c r="E49" s="207">
        <v>2191.4580000000001</v>
      </c>
      <c r="F49" s="207">
        <v>1958.8810000000001</v>
      </c>
      <c r="G49" s="207">
        <v>1134.768</v>
      </c>
      <c r="H49" s="207">
        <v>1306.1320000000001</v>
      </c>
      <c r="I49" s="207">
        <v>407.96</v>
      </c>
      <c r="J49" s="207">
        <v>176.55199999999999</v>
      </c>
      <c r="K49" s="207">
        <v>899.26800000000003</v>
      </c>
      <c r="L49" s="207">
        <v>1105.797</v>
      </c>
      <c r="M49" s="207">
        <v>1161.05</v>
      </c>
      <c r="N49" s="208">
        <v>290.31599999999997</v>
      </c>
      <c r="P49" s="118"/>
    </row>
    <row r="50" spans="1:16" s="29" customFormat="1" ht="11.25" customHeight="1" x14ac:dyDescent="0.25">
      <c r="A50" s="17"/>
      <c r="B50" s="119" t="s">
        <v>113</v>
      </c>
      <c r="C50" s="206">
        <v>9567.26</v>
      </c>
      <c r="D50" s="207">
        <v>104.102</v>
      </c>
      <c r="E50" s="207">
        <v>2527.933</v>
      </c>
      <c r="F50" s="207">
        <v>2173.9169999999999</v>
      </c>
      <c r="G50" s="207">
        <v>1046.116</v>
      </c>
      <c r="H50" s="207">
        <v>1419.586</v>
      </c>
      <c r="I50" s="207">
        <v>497.72500000000002</v>
      </c>
      <c r="J50" s="207">
        <v>198.33500000000001</v>
      </c>
      <c r="K50" s="207">
        <v>1084.1990000000001</v>
      </c>
      <c r="L50" s="207">
        <v>1042.999</v>
      </c>
      <c r="M50" s="207">
        <v>1362.82</v>
      </c>
      <c r="N50" s="208">
        <v>283.44499999999999</v>
      </c>
      <c r="P50" s="118"/>
    </row>
    <row r="51" spans="1:16" s="29" customFormat="1" ht="11.25" customHeight="1" x14ac:dyDescent="0.25">
      <c r="A51" s="17"/>
      <c r="B51" s="119" t="s">
        <v>114</v>
      </c>
      <c r="C51" s="206">
        <v>9211.6029999999992</v>
      </c>
      <c r="D51" s="207">
        <v>131.78700000000001</v>
      </c>
      <c r="E51" s="207">
        <v>2343.3020000000001</v>
      </c>
      <c r="F51" s="207">
        <v>1998.712</v>
      </c>
      <c r="G51" s="207">
        <v>987.904</v>
      </c>
      <c r="H51" s="207">
        <v>1432.3489999999999</v>
      </c>
      <c r="I51" s="207">
        <v>440.63900000000001</v>
      </c>
      <c r="J51" s="207">
        <v>188.39</v>
      </c>
      <c r="K51" s="207">
        <v>970.73599999999999</v>
      </c>
      <c r="L51" s="207">
        <v>1023.477</v>
      </c>
      <c r="M51" s="207">
        <v>1447.2080000000001</v>
      </c>
      <c r="N51" s="208">
        <v>245.81100000000001</v>
      </c>
      <c r="P51" s="118"/>
    </row>
    <row r="52" spans="1:16" s="117" customFormat="1" ht="11.25" customHeight="1" x14ac:dyDescent="0.25">
      <c r="A52" s="20"/>
      <c r="B52" s="120" t="s">
        <v>115</v>
      </c>
      <c r="C52" s="206">
        <v>10032.208000000001</v>
      </c>
      <c r="D52" s="207">
        <v>126.062</v>
      </c>
      <c r="E52" s="207">
        <v>2831.8150000000001</v>
      </c>
      <c r="F52" s="207">
        <v>2511.826</v>
      </c>
      <c r="G52" s="207">
        <v>985.34199999999998</v>
      </c>
      <c r="H52" s="207">
        <v>1428.12</v>
      </c>
      <c r="I52" s="207">
        <v>475.96699999999998</v>
      </c>
      <c r="J52" s="207">
        <v>191.714</v>
      </c>
      <c r="K52" s="207">
        <v>1144.7819999999999</v>
      </c>
      <c r="L52" s="207">
        <v>1049.3430000000001</v>
      </c>
      <c r="M52" s="207">
        <v>1553.616</v>
      </c>
      <c r="N52" s="208">
        <v>245.447</v>
      </c>
      <c r="P52" s="118"/>
    </row>
    <row r="53" spans="1:16" s="117" customFormat="1" ht="11.25" customHeight="1" x14ac:dyDescent="0.25">
      <c r="A53" s="22"/>
      <c r="B53" s="121" t="s">
        <v>116</v>
      </c>
      <c r="C53" s="209">
        <v>11053.494000000001</v>
      </c>
      <c r="D53" s="210">
        <v>228.047</v>
      </c>
      <c r="E53" s="210">
        <v>2998.4879999999998</v>
      </c>
      <c r="F53" s="210">
        <v>2783.0889999999999</v>
      </c>
      <c r="G53" s="210">
        <v>1097.866</v>
      </c>
      <c r="H53" s="210">
        <v>1746.1369999999999</v>
      </c>
      <c r="I53" s="210">
        <v>517.43799999999999</v>
      </c>
      <c r="J53" s="210">
        <v>174.363</v>
      </c>
      <c r="K53" s="210">
        <v>1233.808</v>
      </c>
      <c r="L53" s="210">
        <v>1115.0999999999999</v>
      </c>
      <c r="M53" s="210">
        <v>1622.47</v>
      </c>
      <c r="N53" s="211">
        <v>319.77699999999999</v>
      </c>
      <c r="P53" s="118"/>
    </row>
    <row r="54" spans="1:16" s="29" customFormat="1" ht="11.25" customHeight="1" x14ac:dyDescent="0.25">
      <c r="A54" s="17" t="s">
        <v>14</v>
      </c>
      <c r="B54" s="119" t="s">
        <v>95</v>
      </c>
      <c r="C54" s="206">
        <v>7023.8450000000003</v>
      </c>
      <c r="D54" s="207">
        <v>388.79399999999998</v>
      </c>
      <c r="E54" s="207">
        <v>1671.932</v>
      </c>
      <c r="F54" s="207">
        <v>1547.902</v>
      </c>
      <c r="G54" s="207">
        <v>630.03399999999999</v>
      </c>
      <c r="H54" s="207">
        <v>1246.1489999999999</v>
      </c>
      <c r="I54" s="207">
        <v>298.35700000000003</v>
      </c>
      <c r="J54" s="207">
        <v>127.70699999999999</v>
      </c>
      <c r="K54" s="207">
        <v>558.84900000000005</v>
      </c>
      <c r="L54" s="207">
        <v>714.57500000000005</v>
      </c>
      <c r="M54" s="207">
        <v>1167.116</v>
      </c>
      <c r="N54" s="208">
        <v>220.33199999999999</v>
      </c>
      <c r="P54" s="118"/>
    </row>
    <row r="55" spans="1:16" s="29" customFormat="1" ht="11.25" customHeight="1" x14ac:dyDescent="0.25">
      <c r="A55" s="17"/>
      <c r="B55" s="119" t="s">
        <v>113</v>
      </c>
      <c r="C55" s="206">
        <v>7239.7740000000003</v>
      </c>
      <c r="D55" s="207">
        <v>330.40100000000001</v>
      </c>
      <c r="E55" s="207">
        <v>1795.7360000000001</v>
      </c>
      <c r="F55" s="207">
        <v>1659.5129999999999</v>
      </c>
      <c r="G55" s="207">
        <v>658.95699999999999</v>
      </c>
      <c r="H55" s="207">
        <v>1319.809</v>
      </c>
      <c r="I55" s="207">
        <v>301.85899999999998</v>
      </c>
      <c r="J55" s="207">
        <v>145.72999999999999</v>
      </c>
      <c r="K55" s="207">
        <v>587.93600000000004</v>
      </c>
      <c r="L55" s="207">
        <v>590.41899999999998</v>
      </c>
      <c r="M55" s="207">
        <v>1297.739</v>
      </c>
      <c r="N55" s="208">
        <v>211.18799999999999</v>
      </c>
      <c r="P55" s="118"/>
    </row>
    <row r="56" spans="1:16" s="29" customFormat="1" ht="11.25" customHeight="1" x14ac:dyDescent="0.25">
      <c r="A56" s="17"/>
      <c r="B56" s="119" t="s">
        <v>114</v>
      </c>
      <c r="C56" s="206">
        <v>7098.6790000000001</v>
      </c>
      <c r="D56" s="207">
        <v>313.012</v>
      </c>
      <c r="E56" s="207">
        <v>1738.4870000000001</v>
      </c>
      <c r="F56" s="207">
        <v>1585.355</v>
      </c>
      <c r="G56" s="207">
        <v>593.5</v>
      </c>
      <c r="H56" s="207">
        <v>1228.299</v>
      </c>
      <c r="I56" s="207">
        <v>283.22300000000001</v>
      </c>
      <c r="J56" s="207">
        <v>122.087</v>
      </c>
      <c r="K56" s="207">
        <v>681.86699999999996</v>
      </c>
      <c r="L56" s="207">
        <v>634.15099999999995</v>
      </c>
      <c r="M56" s="207">
        <v>1346.095</v>
      </c>
      <c r="N56" s="208">
        <v>157.958</v>
      </c>
      <c r="P56" s="118"/>
    </row>
    <row r="57" spans="1:16" s="117" customFormat="1" ht="11.25" customHeight="1" x14ac:dyDescent="0.25">
      <c r="A57" s="20"/>
      <c r="B57" s="120" t="s">
        <v>115</v>
      </c>
      <c r="C57" s="206">
        <v>7906.549</v>
      </c>
      <c r="D57" s="207">
        <v>348.12</v>
      </c>
      <c r="E57" s="207">
        <v>2092.0410000000002</v>
      </c>
      <c r="F57" s="207">
        <v>1934.1559999999999</v>
      </c>
      <c r="G57" s="207">
        <v>627.09299999999996</v>
      </c>
      <c r="H57" s="207">
        <v>1216.384</v>
      </c>
      <c r="I57" s="207">
        <v>294.827</v>
      </c>
      <c r="J57" s="207">
        <v>119.56100000000001</v>
      </c>
      <c r="K57" s="207">
        <v>940.47199999999998</v>
      </c>
      <c r="L57" s="207">
        <v>618.23599999999999</v>
      </c>
      <c r="M57" s="207">
        <v>1466.7850000000001</v>
      </c>
      <c r="N57" s="208">
        <v>183.03</v>
      </c>
      <c r="P57" s="118"/>
    </row>
    <row r="58" spans="1:16" s="117" customFormat="1" ht="11.25" customHeight="1" x14ac:dyDescent="0.25">
      <c r="A58" s="21"/>
      <c r="B58" s="121" t="s">
        <v>116</v>
      </c>
      <c r="C58" s="209">
        <v>8820.9410000000007</v>
      </c>
      <c r="D58" s="210">
        <v>456.45699999999999</v>
      </c>
      <c r="E58" s="210">
        <v>2275.0279999999998</v>
      </c>
      <c r="F58" s="210">
        <v>2165.0520000000001</v>
      </c>
      <c r="G58" s="210">
        <v>799.45500000000004</v>
      </c>
      <c r="H58" s="210">
        <v>1437.2470000000001</v>
      </c>
      <c r="I58" s="210">
        <v>310.29500000000002</v>
      </c>
      <c r="J58" s="210">
        <v>111.447</v>
      </c>
      <c r="K58" s="210">
        <v>996.75900000000001</v>
      </c>
      <c r="L58" s="210">
        <v>692.28399999999999</v>
      </c>
      <c r="M58" s="210">
        <v>1535.0260000000001</v>
      </c>
      <c r="N58" s="211">
        <v>206.94300000000001</v>
      </c>
      <c r="P58" s="118"/>
    </row>
    <row r="59" spans="1:16" s="117" customFormat="1" ht="11.25" customHeight="1" x14ac:dyDescent="0.25">
      <c r="A59" s="61" t="s">
        <v>15</v>
      </c>
      <c r="B59" s="283" t="s">
        <v>95</v>
      </c>
      <c r="C59" s="286">
        <v>17321.963</v>
      </c>
      <c r="D59" s="287">
        <v>454.17099999999999</v>
      </c>
      <c r="E59" s="287">
        <v>4290.0680000000002</v>
      </c>
      <c r="F59" s="287">
        <v>4106.5600000000004</v>
      </c>
      <c r="G59" s="287">
        <v>1849.3510000000001</v>
      </c>
      <c r="H59" s="287">
        <v>3085.9760000000001</v>
      </c>
      <c r="I59" s="287">
        <v>987.428</v>
      </c>
      <c r="J59" s="287">
        <v>205.273</v>
      </c>
      <c r="K59" s="287">
        <v>1768.1579999999999</v>
      </c>
      <c r="L59" s="287">
        <v>1704.021</v>
      </c>
      <c r="M59" s="287">
        <v>2480.7730000000001</v>
      </c>
      <c r="N59" s="288">
        <v>496.74400000000003</v>
      </c>
      <c r="P59" s="118"/>
    </row>
    <row r="60" spans="1:16" s="117" customFormat="1" ht="11.25" customHeight="1" x14ac:dyDescent="0.25">
      <c r="A60" s="55"/>
      <c r="B60" s="283" t="s">
        <v>113</v>
      </c>
      <c r="C60" s="286">
        <v>17725.958999999999</v>
      </c>
      <c r="D60" s="287">
        <v>391.86700000000002</v>
      </c>
      <c r="E60" s="287">
        <v>4496.93</v>
      </c>
      <c r="F60" s="287">
        <v>4336.2359999999999</v>
      </c>
      <c r="G60" s="287">
        <v>1339.693</v>
      </c>
      <c r="H60" s="287">
        <v>3418.7109999999998</v>
      </c>
      <c r="I60" s="287">
        <v>1008.424</v>
      </c>
      <c r="J60" s="287">
        <v>241.84899999999999</v>
      </c>
      <c r="K60" s="287">
        <v>1985.9269999999999</v>
      </c>
      <c r="L60" s="287">
        <v>1638.2090000000001</v>
      </c>
      <c r="M60" s="287">
        <v>2727.6770000000001</v>
      </c>
      <c r="N60" s="288">
        <v>476.67200000000003</v>
      </c>
      <c r="P60" s="118"/>
    </row>
    <row r="61" spans="1:16" s="117" customFormat="1" ht="11.25" customHeight="1" x14ac:dyDescent="0.25">
      <c r="A61" s="55"/>
      <c r="B61" s="283" t="s">
        <v>114</v>
      </c>
      <c r="C61" s="286">
        <v>17868.649000000001</v>
      </c>
      <c r="D61" s="287">
        <v>369.90499999999997</v>
      </c>
      <c r="E61" s="287">
        <v>4290.5110000000004</v>
      </c>
      <c r="F61" s="287">
        <v>4099.3680000000004</v>
      </c>
      <c r="G61" s="287">
        <v>1364.87</v>
      </c>
      <c r="H61" s="287">
        <v>3338.442</v>
      </c>
      <c r="I61" s="287">
        <v>1078.4459999999999</v>
      </c>
      <c r="J61" s="287">
        <v>230.423</v>
      </c>
      <c r="K61" s="287">
        <v>2270.7620000000002</v>
      </c>
      <c r="L61" s="287">
        <v>1645.741</v>
      </c>
      <c r="M61" s="287">
        <v>2910.585</v>
      </c>
      <c r="N61" s="288">
        <v>368.964</v>
      </c>
      <c r="P61" s="118"/>
    </row>
    <row r="62" spans="1:16" s="117" customFormat="1" ht="11.25" customHeight="1" x14ac:dyDescent="0.25">
      <c r="A62" s="55"/>
      <c r="B62" s="283" t="s">
        <v>115</v>
      </c>
      <c r="C62" s="286">
        <v>19050.902999999998</v>
      </c>
      <c r="D62" s="287">
        <v>428.42099999999999</v>
      </c>
      <c r="E62" s="287">
        <v>5314.0590000000002</v>
      </c>
      <c r="F62" s="287">
        <v>5099.6419999999998</v>
      </c>
      <c r="G62" s="287">
        <v>1350.288</v>
      </c>
      <c r="H62" s="287">
        <v>3319.1840000000002</v>
      </c>
      <c r="I62" s="287">
        <v>1083.009</v>
      </c>
      <c r="J62" s="287">
        <v>230.68</v>
      </c>
      <c r="K62" s="287">
        <v>2178.5949999999998</v>
      </c>
      <c r="L62" s="287">
        <v>1572.6679999999999</v>
      </c>
      <c r="M62" s="287">
        <v>3197.2179999999998</v>
      </c>
      <c r="N62" s="288">
        <v>376.78100000000001</v>
      </c>
      <c r="P62" s="118"/>
    </row>
    <row r="63" spans="1:16" s="117" customFormat="1" ht="11.25" customHeight="1" x14ac:dyDescent="0.25">
      <c r="A63" s="58"/>
      <c r="B63" s="284" t="s">
        <v>116</v>
      </c>
      <c r="C63" s="289">
        <v>20762.18</v>
      </c>
      <c r="D63" s="290">
        <v>524.30899999999997</v>
      </c>
      <c r="E63" s="290">
        <v>5551.7049999999999</v>
      </c>
      <c r="F63" s="290">
        <v>5391.759</v>
      </c>
      <c r="G63" s="290">
        <v>1740.511</v>
      </c>
      <c r="H63" s="290">
        <v>3927.873</v>
      </c>
      <c r="I63" s="290">
        <v>1251.1500000000001</v>
      </c>
      <c r="J63" s="290">
        <v>212.42400000000001</v>
      </c>
      <c r="K63" s="290">
        <v>2190.0839999999998</v>
      </c>
      <c r="L63" s="290">
        <v>1739.6690000000001</v>
      </c>
      <c r="M63" s="290">
        <v>3208.1390000000001</v>
      </c>
      <c r="N63" s="291">
        <v>416.31599999999997</v>
      </c>
      <c r="P63" s="118"/>
    </row>
    <row r="64" spans="1:16" s="29" customFormat="1" ht="11.25" customHeight="1" x14ac:dyDescent="0.25">
      <c r="A64" s="17" t="s">
        <v>16</v>
      </c>
      <c r="B64" s="119" t="s">
        <v>95</v>
      </c>
      <c r="C64" s="206">
        <v>7733.8220000000001</v>
      </c>
      <c r="D64" s="207">
        <v>218.46299999999999</v>
      </c>
      <c r="E64" s="207">
        <v>1692.096</v>
      </c>
      <c r="F64" s="207">
        <v>1620.337</v>
      </c>
      <c r="G64" s="207">
        <v>1046.2829999999999</v>
      </c>
      <c r="H64" s="207">
        <v>1356.0920000000001</v>
      </c>
      <c r="I64" s="207">
        <v>258.50700000000001</v>
      </c>
      <c r="J64" s="207">
        <v>94.918000000000006</v>
      </c>
      <c r="K64" s="207">
        <v>835.24599999999998</v>
      </c>
      <c r="L64" s="207">
        <v>766.28499999999997</v>
      </c>
      <c r="M64" s="207">
        <v>1215.3140000000001</v>
      </c>
      <c r="N64" s="208">
        <v>250.61799999999999</v>
      </c>
      <c r="P64" s="118"/>
    </row>
    <row r="65" spans="1:16" s="29" customFormat="1" ht="11.25" customHeight="1" x14ac:dyDescent="0.25">
      <c r="A65" s="17"/>
      <c r="B65" s="119" t="s">
        <v>113</v>
      </c>
      <c r="C65" s="206">
        <v>7807.2160000000003</v>
      </c>
      <c r="D65" s="207">
        <v>189.96199999999999</v>
      </c>
      <c r="E65" s="207">
        <v>1857.856</v>
      </c>
      <c r="F65" s="207">
        <v>1793.922</v>
      </c>
      <c r="G65" s="207">
        <v>771.93499999999995</v>
      </c>
      <c r="H65" s="207">
        <v>1457.277</v>
      </c>
      <c r="I65" s="207">
        <v>294.77999999999997</v>
      </c>
      <c r="J65" s="207">
        <v>112.56100000000001</v>
      </c>
      <c r="K65" s="207">
        <v>809.12300000000005</v>
      </c>
      <c r="L65" s="207">
        <v>730.72900000000004</v>
      </c>
      <c r="M65" s="207">
        <v>1390.2750000000001</v>
      </c>
      <c r="N65" s="208">
        <v>192.71799999999999</v>
      </c>
      <c r="P65" s="118"/>
    </row>
    <row r="66" spans="1:16" s="29" customFormat="1" ht="11.25" customHeight="1" x14ac:dyDescent="0.25">
      <c r="A66" s="17"/>
      <c r="B66" s="119" t="s">
        <v>114</v>
      </c>
      <c r="C66" s="206">
        <v>7722.7740000000003</v>
      </c>
      <c r="D66" s="207">
        <v>186.119</v>
      </c>
      <c r="E66" s="207">
        <v>1819.5930000000001</v>
      </c>
      <c r="F66" s="207">
        <v>1747.192</v>
      </c>
      <c r="G66" s="207">
        <v>695.73400000000004</v>
      </c>
      <c r="H66" s="207">
        <v>1395.0519999999999</v>
      </c>
      <c r="I66" s="207">
        <v>333.65699999999998</v>
      </c>
      <c r="J66" s="207">
        <v>95.531999999999996</v>
      </c>
      <c r="K66" s="207">
        <v>938.745</v>
      </c>
      <c r="L66" s="207">
        <v>689.10199999999998</v>
      </c>
      <c r="M66" s="207">
        <v>1391.6379999999999</v>
      </c>
      <c r="N66" s="208">
        <v>177.602</v>
      </c>
      <c r="P66" s="118"/>
    </row>
    <row r="67" spans="1:16" s="117" customFormat="1" ht="11.25" customHeight="1" x14ac:dyDescent="0.25">
      <c r="A67" s="20"/>
      <c r="B67" s="120" t="s">
        <v>115</v>
      </c>
      <c r="C67" s="206">
        <v>8116.9269999999997</v>
      </c>
      <c r="D67" s="207">
        <v>212.31200000000001</v>
      </c>
      <c r="E67" s="207">
        <v>2193.5970000000002</v>
      </c>
      <c r="F67" s="207">
        <v>2117.0500000000002</v>
      </c>
      <c r="G67" s="207">
        <v>668.33199999999999</v>
      </c>
      <c r="H67" s="207">
        <v>1374.845</v>
      </c>
      <c r="I67" s="207">
        <v>304.68200000000002</v>
      </c>
      <c r="J67" s="207">
        <v>91.995999999999995</v>
      </c>
      <c r="K67" s="207">
        <v>908.25900000000001</v>
      </c>
      <c r="L67" s="207">
        <v>657.84199999999998</v>
      </c>
      <c r="M67" s="207">
        <v>1559.547</v>
      </c>
      <c r="N67" s="208">
        <v>145.51499999999999</v>
      </c>
      <c r="P67" s="118"/>
    </row>
    <row r="68" spans="1:16" s="117" customFormat="1" ht="11.25" customHeight="1" x14ac:dyDescent="0.25">
      <c r="A68" s="22"/>
      <c r="B68" s="121" t="s">
        <v>116</v>
      </c>
      <c r="C68" s="209">
        <v>8912.1270000000004</v>
      </c>
      <c r="D68" s="210">
        <v>247.92400000000001</v>
      </c>
      <c r="E68" s="210">
        <v>2335.5630000000001</v>
      </c>
      <c r="F68" s="210">
        <v>2272.8679999999999</v>
      </c>
      <c r="G68" s="210">
        <v>913.05100000000004</v>
      </c>
      <c r="H68" s="210">
        <v>1689.2049999999999</v>
      </c>
      <c r="I68" s="210">
        <v>323.64400000000001</v>
      </c>
      <c r="J68" s="210">
        <v>90.971999999999994</v>
      </c>
      <c r="K68" s="210">
        <v>874.52</v>
      </c>
      <c r="L68" s="210">
        <v>682.61099999999999</v>
      </c>
      <c r="M68" s="210">
        <v>1562.396</v>
      </c>
      <c r="N68" s="211">
        <v>192.24100000000001</v>
      </c>
      <c r="P68" s="118"/>
    </row>
    <row r="69" spans="1:16" s="29" customFormat="1" ht="11.25" customHeight="1" x14ac:dyDescent="0.25">
      <c r="A69" s="17" t="s">
        <v>17</v>
      </c>
      <c r="B69" s="119" t="s">
        <v>95</v>
      </c>
      <c r="C69" s="206">
        <v>9588.1409999999996</v>
      </c>
      <c r="D69" s="207">
        <v>235.708</v>
      </c>
      <c r="E69" s="207">
        <v>2597.9720000000002</v>
      </c>
      <c r="F69" s="207">
        <v>2486.223</v>
      </c>
      <c r="G69" s="207">
        <v>803.06799999999998</v>
      </c>
      <c r="H69" s="207">
        <v>1729.884</v>
      </c>
      <c r="I69" s="207">
        <v>728.92100000000005</v>
      </c>
      <c r="J69" s="207">
        <v>110.355</v>
      </c>
      <c r="K69" s="207">
        <v>932.91200000000003</v>
      </c>
      <c r="L69" s="207">
        <v>937.73599999999999</v>
      </c>
      <c r="M69" s="207">
        <v>1265.4590000000001</v>
      </c>
      <c r="N69" s="208">
        <v>246.126</v>
      </c>
      <c r="P69" s="118"/>
    </row>
    <row r="70" spans="1:16" s="29" customFormat="1" ht="11.25" customHeight="1" x14ac:dyDescent="0.25">
      <c r="A70" s="26"/>
      <c r="B70" s="119" t="s">
        <v>113</v>
      </c>
      <c r="C70" s="206">
        <v>9918.7430000000004</v>
      </c>
      <c r="D70" s="207">
        <v>201.905</v>
      </c>
      <c r="E70" s="207">
        <v>2639.0740000000001</v>
      </c>
      <c r="F70" s="207">
        <v>2542.3139999999999</v>
      </c>
      <c r="G70" s="207">
        <v>567.75800000000004</v>
      </c>
      <c r="H70" s="207">
        <v>1961.434</v>
      </c>
      <c r="I70" s="207">
        <v>713.64400000000001</v>
      </c>
      <c r="J70" s="207">
        <v>129.28800000000001</v>
      </c>
      <c r="K70" s="207">
        <v>1176.8040000000001</v>
      </c>
      <c r="L70" s="207">
        <v>907.48</v>
      </c>
      <c r="M70" s="207">
        <v>1337.402</v>
      </c>
      <c r="N70" s="208">
        <v>283.95400000000001</v>
      </c>
      <c r="P70" s="118"/>
    </row>
    <row r="71" spans="1:16" s="29" customFormat="1" ht="11.25" customHeight="1" x14ac:dyDescent="0.25">
      <c r="A71" s="17"/>
      <c r="B71" s="119" t="s">
        <v>114</v>
      </c>
      <c r="C71" s="206">
        <v>10145.875</v>
      </c>
      <c r="D71" s="207">
        <v>183.786</v>
      </c>
      <c r="E71" s="207">
        <v>2470.9180000000001</v>
      </c>
      <c r="F71" s="207">
        <v>2352.1759999999999</v>
      </c>
      <c r="G71" s="207">
        <v>669.13599999999997</v>
      </c>
      <c r="H71" s="207">
        <v>1943.39</v>
      </c>
      <c r="I71" s="207">
        <v>744.78899999999999</v>
      </c>
      <c r="J71" s="207">
        <v>134.89099999999999</v>
      </c>
      <c r="K71" s="207">
        <v>1332.0170000000001</v>
      </c>
      <c r="L71" s="207">
        <v>956.63900000000001</v>
      </c>
      <c r="M71" s="207">
        <v>1518.9469999999999</v>
      </c>
      <c r="N71" s="208">
        <v>191.36199999999999</v>
      </c>
      <c r="P71" s="118"/>
    </row>
    <row r="72" spans="1:16" s="117" customFormat="1" ht="11.25" customHeight="1" x14ac:dyDescent="0.25">
      <c r="A72" s="20"/>
      <c r="B72" s="120" t="s">
        <v>115</v>
      </c>
      <c r="C72" s="206">
        <v>10933.976000000001</v>
      </c>
      <c r="D72" s="207">
        <v>216.10900000000001</v>
      </c>
      <c r="E72" s="207">
        <v>3120.462</v>
      </c>
      <c r="F72" s="207">
        <v>2982.5920000000001</v>
      </c>
      <c r="G72" s="207">
        <v>681.95600000000002</v>
      </c>
      <c r="H72" s="207">
        <v>1944.3389999999999</v>
      </c>
      <c r="I72" s="207">
        <v>778.327</v>
      </c>
      <c r="J72" s="207">
        <v>138.684</v>
      </c>
      <c r="K72" s="207">
        <v>1270.336</v>
      </c>
      <c r="L72" s="207">
        <v>914.82600000000002</v>
      </c>
      <c r="M72" s="207">
        <v>1637.671</v>
      </c>
      <c r="N72" s="208">
        <v>231.26599999999999</v>
      </c>
      <c r="P72" s="118"/>
    </row>
    <row r="73" spans="1:16" s="117" customFormat="1" ht="11.25" customHeight="1" x14ac:dyDescent="0.25">
      <c r="A73" s="21"/>
      <c r="B73" s="120" t="s">
        <v>116</v>
      </c>
      <c r="C73" s="206">
        <v>11850.053</v>
      </c>
      <c r="D73" s="207">
        <v>276.38499999999999</v>
      </c>
      <c r="E73" s="207">
        <v>3216.1419999999998</v>
      </c>
      <c r="F73" s="207">
        <v>3118.8910000000001</v>
      </c>
      <c r="G73" s="207">
        <v>827.46</v>
      </c>
      <c r="H73" s="207">
        <v>2238.6680000000001</v>
      </c>
      <c r="I73" s="207">
        <v>927.50599999999997</v>
      </c>
      <c r="J73" s="207">
        <v>121.452</v>
      </c>
      <c r="K73" s="207">
        <v>1315.5640000000001</v>
      </c>
      <c r="L73" s="207">
        <v>1057.058</v>
      </c>
      <c r="M73" s="207">
        <v>1645.7429999999999</v>
      </c>
      <c r="N73" s="208">
        <v>224.07499999999999</v>
      </c>
      <c r="P73" s="118"/>
    </row>
    <row r="74" spans="1:16" s="30" customFormat="1" ht="25.5" customHeight="1" x14ac:dyDescent="0.2">
      <c r="A74" s="385" t="s">
        <v>25</v>
      </c>
      <c r="B74" s="385"/>
      <c r="C74" s="385"/>
      <c r="D74" s="385"/>
      <c r="E74" s="385"/>
      <c r="F74" s="385"/>
      <c r="G74" s="385"/>
      <c r="H74" s="385"/>
      <c r="I74" s="385"/>
      <c r="J74" s="385"/>
      <c r="K74" s="385"/>
      <c r="L74" s="385"/>
      <c r="M74" s="385"/>
      <c r="N74" s="385"/>
    </row>
    <row r="75" spans="1:16" s="30" customFormat="1" ht="12" x14ac:dyDescent="0.25">
      <c r="A75" s="122" t="s">
        <v>142</v>
      </c>
      <c r="B75" s="123"/>
      <c r="C75" s="123"/>
      <c r="D75" s="123"/>
      <c r="E75" s="123"/>
      <c r="F75" s="123"/>
      <c r="G75" s="124"/>
      <c r="H75" s="124"/>
      <c r="I75" s="125"/>
      <c r="J75" s="125"/>
      <c r="K75" s="125"/>
      <c r="L75" s="125"/>
      <c r="M75" s="124"/>
      <c r="N75" s="81" t="s">
        <v>64</v>
      </c>
      <c r="O75" s="126"/>
    </row>
    <row r="76" spans="1:16" s="126" customFormat="1" ht="12" x14ac:dyDescent="0.25">
      <c r="A76" s="127"/>
      <c r="B76" s="128"/>
      <c r="C76" s="128"/>
      <c r="D76" s="128"/>
      <c r="E76" s="128"/>
      <c r="F76" s="128"/>
      <c r="G76" s="129"/>
      <c r="H76" s="129"/>
      <c r="I76" s="128"/>
      <c r="J76" s="128"/>
      <c r="K76" s="128"/>
      <c r="L76" s="128"/>
      <c r="M76" s="129"/>
      <c r="N76" s="129"/>
    </row>
    <row r="77" spans="1:16" ht="32.25" customHeight="1" x14ac:dyDescent="0.2">
      <c r="A77" s="130"/>
      <c r="B77" s="131"/>
      <c r="C77" s="131"/>
      <c r="D77" s="131"/>
      <c r="E77" s="131"/>
      <c r="F77" s="131"/>
      <c r="I77" s="132"/>
      <c r="J77" s="132"/>
      <c r="K77" s="132"/>
      <c r="L77" s="132"/>
      <c r="N77" s="132"/>
    </row>
    <row r="78" spans="1:16" ht="12.75" customHeight="1" x14ac:dyDescent="0.2">
      <c r="A78" s="130"/>
      <c r="B78" s="131"/>
      <c r="C78" s="131"/>
      <c r="D78" s="131"/>
      <c r="E78" s="131"/>
      <c r="F78" s="131"/>
      <c r="I78" s="132"/>
      <c r="J78" s="132"/>
      <c r="K78" s="132"/>
      <c r="L78" s="132"/>
      <c r="N78" s="132"/>
    </row>
    <row r="79" spans="1:16" ht="10.199999999999999" x14ac:dyDescent="0.2">
      <c r="A79" s="130"/>
      <c r="B79" s="131"/>
      <c r="C79" s="131"/>
      <c r="D79" s="131"/>
      <c r="E79" s="131"/>
      <c r="F79" s="131"/>
      <c r="I79" s="132"/>
      <c r="J79" s="132"/>
      <c r="K79" s="132"/>
      <c r="L79" s="132"/>
      <c r="N79" s="132"/>
    </row>
    <row r="80" spans="1:16" ht="25.5" customHeight="1" x14ac:dyDescent="0.2">
      <c r="A80" s="130"/>
      <c r="B80" s="131"/>
      <c r="C80" s="131"/>
      <c r="D80" s="131"/>
      <c r="E80" s="131"/>
      <c r="F80" s="131"/>
      <c r="I80" s="132"/>
      <c r="J80" s="132"/>
      <c r="K80" s="132"/>
      <c r="L80" s="132"/>
      <c r="N80" s="132"/>
    </row>
    <row r="81" spans="1:16" ht="12.75" customHeight="1" x14ac:dyDescent="0.2">
      <c r="A81" s="130"/>
      <c r="B81" s="131"/>
      <c r="C81" s="131"/>
      <c r="D81" s="131"/>
      <c r="E81" s="131"/>
      <c r="F81" s="131"/>
      <c r="I81" s="132"/>
      <c r="J81" s="132"/>
      <c r="K81" s="132"/>
      <c r="L81" s="132"/>
      <c r="N81" s="132"/>
    </row>
    <row r="82" spans="1:16" ht="25.5" customHeight="1" x14ac:dyDescent="0.2">
      <c r="A82" s="130"/>
      <c r="B82" s="131"/>
      <c r="C82" s="131"/>
      <c r="D82" s="131"/>
      <c r="E82" s="131"/>
      <c r="F82" s="131"/>
      <c r="I82" s="132"/>
      <c r="J82" s="132"/>
      <c r="K82" s="132"/>
      <c r="L82" s="132"/>
      <c r="N82" s="132"/>
    </row>
    <row r="83" spans="1:16" ht="12.6" hidden="1" customHeight="1" outlineLevel="1" x14ac:dyDescent="0.2">
      <c r="A83" s="30" t="s">
        <v>18</v>
      </c>
      <c r="N83" s="132"/>
    </row>
    <row r="84" spans="1:16" s="36" customFormat="1" ht="12.6" hidden="1" customHeight="1" outlineLevel="1" x14ac:dyDescent="0.2">
      <c r="A84" s="34" t="s">
        <v>19</v>
      </c>
      <c r="B84" s="133">
        <v>2004</v>
      </c>
      <c r="C84" s="36">
        <f t="shared" ref="C84:N88" si="0">MIN(C19,C29,C34,C39,C49,C54,C64,C69)</f>
        <v>7023.8450000000003</v>
      </c>
      <c r="D84" s="36">
        <f t="shared" si="0"/>
        <v>117.357</v>
      </c>
      <c r="E84" s="36">
        <f t="shared" si="0"/>
        <v>1671.932</v>
      </c>
      <c r="F84" s="36">
        <f t="shared" si="0"/>
        <v>1547.902</v>
      </c>
      <c r="G84" s="36">
        <f t="shared" si="0"/>
        <v>562.47900000000004</v>
      </c>
      <c r="H84" s="36">
        <f t="shared" si="0"/>
        <v>1246.1489999999999</v>
      </c>
      <c r="I84" s="36">
        <f t="shared" si="0"/>
        <v>217.19800000000001</v>
      </c>
      <c r="J84" s="36">
        <f t="shared" si="0"/>
        <v>94.918000000000006</v>
      </c>
      <c r="K84" s="36">
        <f t="shared" si="0"/>
        <v>412.36799999999999</v>
      </c>
      <c r="L84" s="36">
        <f t="shared" si="0"/>
        <v>458.505</v>
      </c>
      <c r="M84" s="36">
        <f t="shared" si="0"/>
        <v>991.05100000000004</v>
      </c>
      <c r="N84" s="36">
        <f t="shared" si="0"/>
        <v>143.256</v>
      </c>
    </row>
    <row r="85" spans="1:16" s="36" customFormat="1" ht="12.6" hidden="1" customHeight="1" outlineLevel="1" x14ac:dyDescent="0.2">
      <c r="A85" s="34" t="s">
        <v>19</v>
      </c>
      <c r="B85" s="133">
        <v>2005</v>
      </c>
      <c r="C85" s="36">
        <f t="shared" si="0"/>
        <v>7239.7740000000003</v>
      </c>
      <c r="D85" s="36">
        <f t="shared" si="0"/>
        <v>104.102</v>
      </c>
      <c r="E85" s="36">
        <f t="shared" si="0"/>
        <v>1795.7360000000001</v>
      </c>
      <c r="F85" s="36">
        <f t="shared" si="0"/>
        <v>1659.5129999999999</v>
      </c>
      <c r="G85" s="36">
        <f t="shared" si="0"/>
        <v>502.44400000000002</v>
      </c>
      <c r="H85" s="36">
        <f t="shared" si="0"/>
        <v>1319.809</v>
      </c>
      <c r="I85" s="36">
        <f t="shared" si="0"/>
        <v>253.11799999999999</v>
      </c>
      <c r="J85" s="36">
        <f t="shared" si="0"/>
        <v>112.56100000000001</v>
      </c>
      <c r="K85" s="36">
        <f t="shared" si="0"/>
        <v>220.97</v>
      </c>
      <c r="L85" s="36">
        <f t="shared" si="0"/>
        <v>473.92</v>
      </c>
      <c r="M85" s="36">
        <f t="shared" si="0"/>
        <v>1075.538</v>
      </c>
      <c r="N85" s="36">
        <f t="shared" si="0"/>
        <v>138.673</v>
      </c>
    </row>
    <row r="86" spans="1:16" s="36" customFormat="1" ht="12.6" hidden="1" customHeight="1" outlineLevel="1" x14ac:dyDescent="0.2">
      <c r="A86" s="34" t="s">
        <v>19</v>
      </c>
      <c r="B86" s="133">
        <v>2006</v>
      </c>
      <c r="C86" s="36">
        <f t="shared" si="0"/>
        <v>7098.6790000000001</v>
      </c>
      <c r="D86" s="36">
        <f t="shared" si="0"/>
        <v>131.78700000000001</v>
      </c>
      <c r="E86" s="36">
        <f t="shared" si="0"/>
        <v>1738.4870000000001</v>
      </c>
      <c r="F86" s="36">
        <f t="shared" si="0"/>
        <v>1585.355</v>
      </c>
      <c r="G86" s="36">
        <f t="shared" si="0"/>
        <v>457.20600000000002</v>
      </c>
      <c r="H86" s="36">
        <f t="shared" si="0"/>
        <v>1228.299</v>
      </c>
      <c r="I86" s="36">
        <f t="shared" si="0"/>
        <v>208.14599999999999</v>
      </c>
      <c r="J86" s="36">
        <f t="shared" si="0"/>
        <v>95.531999999999996</v>
      </c>
      <c r="K86" s="36">
        <f t="shared" si="0"/>
        <v>375.17399999999998</v>
      </c>
      <c r="L86" s="36">
        <f t="shared" si="0"/>
        <v>474.58499999999998</v>
      </c>
      <c r="M86" s="36">
        <f t="shared" si="0"/>
        <v>1190.55</v>
      </c>
      <c r="N86" s="36">
        <f t="shared" si="0"/>
        <v>122.075</v>
      </c>
    </row>
    <row r="87" spans="1:16" s="36" customFormat="1" ht="12.6" hidden="1" customHeight="1" outlineLevel="1" x14ac:dyDescent="0.2">
      <c r="A87" s="34" t="s">
        <v>19</v>
      </c>
      <c r="B87" s="133">
        <v>2007</v>
      </c>
      <c r="C87" s="36">
        <f t="shared" si="0"/>
        <v>7906.549</v>
      </c>
      <c r="D87" s="36">
        <f t="shared" si="0"/>
        <v>126.062</v>
      </c>
      <c r="E87" s="36">
        <f t="shared" si="0"/>
        <v>2092.0410000000002</v>
      </c>
      <c r="F87" s="36">
        <f t="shared" si="0"/>
        <v>1934.1559999999999</v>
      </c>
      <c r="G87" s="36">
        <f t="shared" si="0"/>
        <v>467.87700000000001</v>
      </c>
      <c r="H87" s="36">
        <f t="shared" si="0"/>
        <v>1216.384</v>
      </c>
      <c r="I87" s="36">
        <f t="shared" si="0"/>
        <v>215.83199999999999</v>
      </c>
      <c r="J87" s="36">
        <f t="shared" si="0"/>
        <v>91.995999999999995</v>
      </c>
      <c r="K87" s="36">
        <f t="shared" si="0"/>
        <v>298.452</v>
      </c>
      <c r="L87" s="36">
        <f t="shared" si="0"/>
        <v>465.84500000000003</v>
      </c>
      <c r="M87" s="36">
        <f t="shared" si="0"/>
        <v>1251.981</v>
      </c>
      <c r="N87" s="36">
        <f t="shared" si="0"/>
        <v>108.623</v>
      </c>
    </row>
    <row r="88" spans="1:16" s="135" customFormat="1" ht="11.85" hidden="1" customHeight="1" outlineLevel="1" x14ac:dyDescent="0.2">
      <c r="A88" s="134"/>
      <c r="B88" s="133">
        <v>2008</v>
      </c>
      <c r="C88" s="36">
        <f t="shared" si="0"/>
        <v>8820.9410000000007</v>
      </c>
      <c r="D88" s="36">
        <f t="shared" si="0"/>
        <v>206.09100000000001</v>
      </c>
      <c r="E88" s="36">
        <f t="shared" si="0"/>
        <v>2275.0279999999998</v>
      </c>
      <c r="F88" s="36">
        <f t="shared" si="0"/>
        <v>2165.0520000000001</v>
      </c>
      <c r="G88" s="36">
        <f t="shared" si="0"/>
        <v>526.68600000000004</v>
      </c>
      <c r="H88" s="36">
        <f t="shared" si="0"/>
        <v>1437.2470000000001</v>
      </c>
      <c r="I88" s="36">
        <f t="shared" si="0"/>
        <v>254.44499999999999</v>
      </c>
      <c r="J88" s="36">
        <f t="shared" si="0"/>
        <v>90.971999999999994</v>
      </c>
      <c r="K88" s="36">
        <f t="shared" si="0"/>
        <v>608.55200000000002</v>
      </c>
      <c r="L88" s="36">
        <f t="shared" si="0"/>
        <v>513.03700000000003</v>
      </c>
      <c r="M88" s="36">
        <f t="shared" si="0"/>
        <v>1286.7819999999999</v>
      </c>
      <c r="N88" s="36">
        <f t="shared" si="0"/>
        <v>128.417</v>
      </c>
      <c r="P88" s="136"/>
    </row>
    <row r="89" spans="1:16" s="137" customFormat="1" ht="12.6" hidden="1" customHeight="1" outlineLevel="1" x14ac:dyDescent="0.2">
      <c r="A89" s="40" t="s">
        <v>24</v>
      </c>
      <c r="B89" s="133">
        <v>2004</v>
      </c>
      <c r="C89" s="137">
        <f t="shared" ref="C89:N93" si="1">MAX(C19,C29,C34,C39,C49,C54,C64,C69)</f>
        <v>23017.530999999999</v>
      </c>
      <c r="D89" s="137">
        <f t="shared" si="1"/>
        <v>414.24299999999999</v>
      </c>
      <c r="E89" s="137">
        <f t="shared" si="1"/>
        <v>3630.2150000000001</v>
      </c>
      <c r="F89" s="137">
        <f t="shared" si="1"/>
        <v>3268.3510000000001</v>
      </c>
      <c r="G89" s="137">
        <f t="shared" si="1"/>
        <v>1134.768</v>
      </c>
      <c r="H89" s="137">
        <f t="shared" si="1"/>
        <v>5110.1260000000002</v>
      </c>
      <c r="I89" s="137">
        <f t="shared" si="1"/>
        <v>1319.7</v>
      </c>
      <c r="J89" s="137">
        <f t="shared" si="1"/>
        <v>1288.3810000000001</v>
      </c>
      <c r="K89" s="137">
        <f t="shared" si="1"/>
        <v>3094.1320000000001</v>
      </c>
      <c r="L89" s="137">
        <f t="shared" si="1"/>
        <v>2947.739</v>
      </c>
      <c r="M89" s="137">
        <f t="shared" si="1"/>
        <v>3091.8710000000001</v>
      </c>
      <c r="N89" s="137">
        <f t="shared" si="1"/>
        <v>1231.7809999999999</v>
      </c>
    </row>
    <row r="90" spans="1:16" s="137" customFormat="1" ht="12.6" hidden="1" customHeight="1" outlineLevel="1" x14ac:dyDescent="0.2">
      <c r="A90" s="40" t="s">
        <v>24</v>
      </c>
      <c r="B90" s="133">
        <v>2005</v>
      </c>
      <c r="C90" s="137">
        <f t="shared" si="1"/>
        <v>23746.054</v>
      </c>
      <c r="D90" s="137">
        <f t="shared" si="1"/>
        <v>355.24</v>
      </c>
      <c r="E90" s="137">
        <f t="shared" si="1"/>
        <v>4235.5479999999998</v>
      </c>
      <c r="F90" s="137">
        <f t="shared" si="1"/>
        <v>3810.15</v>
      </c>
      <c r="G90" s="137">
        <f t="shared" si="1"/>
        <v>1079.145</v>
      </c>
      <c r="H90" s="137">
        <f t="shared" si="1"/>
        <v>5310.9830000000002</v>
      </c>
      <c r="I90" s="137">
        <f t="shared" si="1"/>
        <v>1363.4069999999999</v>
      </c>
      <c r="J90" s="137">
        <f t="shared" si="1"/>
        <v>1330.691</v>
      </c>
      <c r="K90" s="137">
        <f t="shared" si="1"/>
        <v>3076.058</v>
      </c>
      <c r="L90" s="137">
        <f t="shared" si="1"/>
        <v>2598.9960000000001</v>
      </c>
      <c r="M90" s="137">
        <f t="shared" si="1"/>
        <v>3323.8820000000001</v>
      </c>
      <c r="N90" s="137">
        <f t="shared" si="1"/>
        <v>1250.3589999999999</v>
      </c>
    </row>
    <row r="91" spans="1:16" s="137" customFormat="1" ht="12.6" hidden="1" customHeight="1" outlineLevel="1" x14ac:dyDescent="0.2">
      <c r="A91" s="40" t="s">
        <v>24</v>
      </c>
      <c r="B91" s="133">
        <v>2006</v>
      </c>
      <c r="C91" s="137">
        <f t="shared" si="1"/>
        <v>23748.936000000002</v>
      </c>
      <c r="D91" s="137">
        <f t="shared" si="1"/>
        <v>329.21800000000002</v>
      </c>
      <c r="E91" s="137">
        <f t="shared" si="1"/>
        <v>3661.9119999999998</v>
      </c>
      <c r="F91" s="137">
        <f t="shared" si="1"/>
        <v>3214.797</v>
      </c>
      <c r="G91" s="137">
        <f t="shared" si="1"/>
        <v>987.904</v>
      </c>
      <c r="H91" s="137">
        <f t="shared" si="1"/>
        <v>5357.174</v>
      </c>
      <c r="I91" s="137">
        <f t="shared" si="1"/>
        <v>1444.778</v>
      </c>
      <c r="J91" s="137">
        <f t="shared" si="1"/>
        <v>1360.799</v>
      </c>
      <c r="K91" s="137">
        <f t="shared" si="1"/>
        <v>3402.1570000000002</v>
      </c>
      <c r="L91" s="137">
        <f t="shared" si="1"/>
        <v>2807.9749999999999</v>
      </c>
      <c r="M91" s="137">
        <f t="shared" si="1"/>
        <v>3663.288</v>
      </c>
      <c r="N91" s="137">
        <f t="shared" si="1"/>
        <v>921.95100000000002</v>
      </c>
    </row>
    <row r="92" spans="1:16" s="137" customFormat="1" ht="12.6" hidden="1" customHeight="1" outlineLevel="1" x14ac:dyDescent="0.2">
      <c r="A92" s="40" t="s">
        <v>24</v>
      </c>
      <c r="B92" s="133">
        <v>2007</v>
      </c>
      <c r="C92" s="137">
        <f t="shared" si="1"/>
        <v>25079.356</v>
      </c>
      <c r="D92" s="137">
        <f t="shared" si="1"/>
        <v>348.12</v>
      </c>
      <c r="E92" s="137">
        <f t="shared" si="1"/>
        <v>4177.0020000000004</v>
      </c>
      <c r="F92" s="137">
        <f t="shared" si="1"/>
        <v>3728.4780000000001</v>
      </c>
      <c r="G92" s="137">
        <f t="shared" si="1"/>
        <v>985.34199999999998</v>
      </c>
      <c r="H92" s="137">
        <f t="shared" si="1"/>
        <v>5237.7070000000003</v>
      </c>
      <c r="I92" s="137">
        <f t="shared" si="1"/>
        <v>1568.298</v>
      </c>
      <c r="J92" s="137">
        <f t="shared" si="1"/>
        <v>1500.405</v>
      </c>
      <c r="K92" s="137">
        <f t="shared" si="1"/>
        <v>3946.42</v>
      </c>
      <c r="L92" s="137">
        <f t="shared" si="1"/>
        <v>2837.701</v>
      </c>
      <c r="M92" s="137">
        <f t="shared" si="1"/>
        <v>3774.1610000000001</v>
      </c>
      <c r="N92" s="137">
        <f t="shared" si="1"/>
        <v>961.47799999999995</v>
      </c>
    </row>
    <row r="93" spans="1:16" s="135" customFormat="1" ht="11.85" hidden="1" customHeight="1" outlineLevel="1" x14ac:dyDescent="0.2">
      <c r="A93" s="134"/>
      <c r="B93" s="133">
        <v>2008</v>
      </c>
      <c r="C93" s="137">
        <f t="shared" si="1"/>
        <v>27382.985000000001</v>
      </c>
      <c r="D93" s="137">
        <f t="shared" si="1"/>
        <v>526.84699999999998</v>
      </c>
      <c r="E93" s="137">
        <f t="shared" si="1"/>
        <v>4416.5559999999996</v>
      </c>
      <c r="F93" s="137">
        <f t="shared" si="1"/>
        <v>4086.2550000000001</v>
      </c>
      <c r="G93" s="137">
        <f t="shared" si="1"/>
        <v>1115.9590000000001</v>
      </c>
      <c r="H93" s="137">
        <f t="shared" si="1"/>
        <v>6058.5959999999995</v>
      </c>
      <c r="I93" s="137">
        <f t="shared" si="1"/>
        <v>1717.9829999999999</v>
      </c>
      <c r="J93" s="137">
        <f t="shared" si="1"/>
        <v>1251.8530000000001</v>
      </c>
      <c r="K93" s="137">
        <f t="shared" si="1"/>
        <v>4298.1989999999996</v>
      </c>
      <c r="L93" s="137">
        <f t="shared" si="1"/>
        <v>2958.951</v>
      </c>
      <c r="M93" s="137">
        <f t="shared" si="1"/>
        <v>4065.2049999999999</v>
      </c>
      <c r="N93" s="137">
        <f t="shared" si="1"/>
        <v>1241.21</v>
      </c>
      <c r="P93" s="136"/>
    </row>
    <row r="94" spans="1:16" ht="12.6" hidden="1" customHeight="1" outlineLevel="1" x14ac:dyDescent="0.2">
      <c r="G94" s="32"/>
      <c r="H94" s="32"/>
      <c r="M94" s="32"/>
    </row>
    <row r="95" spans="1:16" ht="12.6" hidden="1" customHeight="1" outlineLevel="1" x14ac:dyDescent="0.2">
      <c r="B95" s="133">
        <v>2004</v>
      </c>
      <c r="C95" s="42">
        <f t="shared" ref="C95:N99" si="2">C9-SUM(C14,C19,C24,C29,C34,C39,C44,C49,C54,C59,C64,C69)/2</f>
        <v>0</v>
      </c>
      <c r="D95" s="42">
        <f t="shared" si="2"/>
        <v>0</v>
      </c>
      <c r="E95" s="42">
        <f t="shared" si="2"/>
        <v>0</v>
      </c>
      <c r="F95" s="42">
        <f t="shared" si="2"/>
        <v>0</v>
      </c>
      <c r="G95" s="42">
        <f t="shared" si="2"/>
        <v>0</v>
      </c>
      <c r="H95" s="42">
        <f t="shared" si="2"/>
        <v>0</v>
      </c>
      <c r="I95" s="42">
        <f t="shared" si="2"/>
        <v>0</v>
      </c>
      <c r="J95" s="42">
        <f t="shared" si="2"/>
        <v>0</v>
      </c>
      <c r="K95" s="42">
        <f t="shared" si="2"/>
        <v>0</v>
      </c>
      <c r="L95" s="42">
        <f t="shared" si="2"/>
        <v>0</v>
      </c>
      <c r="M95" s="42">
        <f t="shared" si="2"/>
        <v>0</v>
      </c>
      <c r="N95" s="42">
        <f t="shared" si="2"/>
        <v>0</v>
      </c>
    </row>
    <row r="96" spans="1:16" ht="12.6" hidden="1" customHeight="1" outlineLevel="1" x14ac:dyDescent="0.2">
      <c r="B96" s="133">
        <v>2005</v>
      </c>
      <c r="C96" s="42">
        <f t="shared" si="2"/>
        <v>0</v>
      </c>
      <c r="D96" s="42">
        <f t="shared" si="2"/>
        <v>0</v>
      </c>
      <c r="E96" s="42">
        <f t="shared" si="2"/>
        <v>0</v>
      </c>
      <c r="F96" s="42">
        <f t="shared" si="2"/>
        <v>0</v>
      </c>
      <c r="G96" s="42">
        <f t="shared" si="2"/>
        <v>0</v>
      </c>
      <c r="H96" s="42">
        <f t="shared" si="2"/>
        <v>0</v>
      </c>
      <c r="I96" s="42">
        <f t="shared" si="2"/>
        <v>0</v>
      </c>
      <c r="J96" s="42">
        <f t="shared" si="2"/>
        <v>0</v>
      </c>
      <c r="K96" s="42">
        <f t="shared" si="2"/>
        <v>0</v>
      </c>
      <c r="L96" s="42">
        <f t="shared" si="2"/>
        <v>0</v>
      </c>
      <c r="M96" s="42">
        <f t="shared" si="2"/>
        <v>0</v>
      </c>
      <c r="N96" s="42">
        <f t="shared" si="2"/>
        <v>0</v>
      </c>
    </row>
    <row r="97" spans="2:14" ht="12.6" hidden="1" customHeight="1" outlineLevel="1" x14ac:dyDescent="0.2">
      <c r="B97" s="133">
        <v>2006</v>
      </c>
      <c r="C97" s="42">
        <f t="shared" si="2"/>
        <v>0</v>
      </c>
      <c r="D97" s="42">
        <f t="shared" si="2"/>
        <v>0</v>
      </c>
      <c r="E97" s="42">
        <f t="shared" si="2"/>
        <v>0</v>
      </c>
      <c r="F97" s="42">
        <f t="shared" si="2"/>
        <v>0</v>
      </c>
      <c r="G97" s="42">
        <f t="shared" si="2"/>
        <v>0</v>
      </c>
      <c r="H97" s="42">
        <f t="shared" si="2"/>
        <v>0</v>
      </c>
      <c r="I97" s="42">
        <f t="shared" si="2"/>
        <v>0</v>
      </c>
      <c r="J97" s="42">
        <f t="shared" si="2"/>
        <v>0</v>
      </c>
      <c r="K97" s="42">
        <f t="shared" si="2"/>
        <v>0</v>
      </c>
      <c r="L97" s="42">
        <f t="shared" si="2"/>
        <v>0</v>
      </c>
      <c r="M97" s="42">
        <f t="shared" si="2"/>
        <v>0</v>
      </c>
      <c r="N97" s="42">
        <f t="shared" si="2"/>
        <v>0</v>
      </c>
    </row>
    <row r="98" spans="2:14" ht="12.6" hidden="1" customHeight="1" outlineLevel="1" x14ac:dyDescent="0.2">
      <c r="B98" s="133">
        <v>2007</v>
      </c>
      <c r="C98" s="42">
        <f t="shared" si="2"/>
        <v>0</v>
      </c>
      <c r="D98" s="42">
        <f t="shared" si="2"/>
        <v>0</v>
      </c>
      <c r="E98" s="42">
        <f t="shared" si="2"/>
        <v>0</v>
      </c>
      <c r="F98" s="42">
        <f t="shared" si="2"/>
        <v>0</v>
      </c>
      <c r="G98" s="42">
        <f t="shared" si="2"/>
        <v>0</v>
      </c>
      <c r="H98" s="42">
        <f t="shared" si="2"/>
        <v>0</v>
      </c>
      <c r="I98" s="42">
        <f t="shared" si="2"/>
        <v>0</v>
      </c>
      <c r="J98" s="42">
        <f t="shared" si="2"/>
        <v>0</v>
      </c>
      <c r="K98" s="42">
        <f t="shared" si="2"/>
        <v>0</v>
      </c>
      <c r="L98" s="42">
        <f t="shared" si="2"/>
        <v>0</v>
      </c>
      <c r="M98" s="42">
        <f t="shared" si="2"/>
        <v>0</v>
      </c>
      <c r="N98" s="42">
        <f t="shared" si="2"/>
        <v>0</v>
      </c>
    </row>
    <row r="99" spans="2:14" ht="12.6" hidden="1" customHeight="1" outlineLevel="1" x14ac:dyDescent="0.2">
      <c r="B99" s="133">
        <v>2008</v>
      </c>
      <c r="C99" s="42">
        <f t="shared" si="2"/>
        <v>0</v>
      </c>
      <c r="D99" s="42">
        <f t="shared" si="2"/>
        <v>0</v>
      </c>
      <c r="E99" s="42">
        <f t="shared" si="2"/>
        <v>0</v>
      </c>
      <c r="F99" s="42">
        <f t="shared" si="2"/>
        <v>0</v>
      </c>
      <c r="G99" s="42">
        <f t="shared" si="2"/>
        <v>0</v>
      </c>
      <c r="H99" s="42">
        <f t="shared" si="2"/>
        <v>0</v>
      </c>
      <c r="I99" s="42">
        <f t="shared" si="2"/>
        <v>0</v>
      </c>
      <c r="J99" s="42">
        <f t="shared" si="2"/>
        <v>0</v>
      </c>
      <c r="K99" s="42">
        <f t="shared" si="2"/>
        <v>0</v>
      </c>
      <c r="L99" s="42">
        <f t="shared" si="2"/>
        <v>0</v>
      </c>
      <c r="M99" s="42">
        <f t="shared" si="2"/>
        <v>0</v>
      </c>
      <c r="N99" s="42">
        <f t="shared" si="2"/>
        <v>0</v>
      </c>
    </row>
    <row r="100" spans="2:14" ht="12.6" customHeight="1" collapsed="1" x14ac:dyDescent="0.2"/>
  </sheetData>
  <dataConsolidate>
    <dataRefs count="3">
      <dataRef ref="B95:N108" sheet="J+V-MP" r:id="rId1"/>
      <dataRef ref="B95:N108" sheet="J+V-súkr.sp." r:id="rId2"/>
      <dataRef ref="B97:N110" sheet="Pr-spolu" r:id="rId3"/>
    </dataRefs>
  </dataConsolidate>
  <mergeCells count="49">
    <mergeCell ref="U5:U7"/>
    <mergeCell ref="AR5:AR7"/>
    <mergeCell ref="D6:D7"/>
    <mergeCell ref="E6:F6"/>
    <mergeCell ref="G6:G7"/>
    <mergeCell ref="H6:H7"/>
    <mergeCell ref="N6:N7"/>
    <mergeCell ref="AK6:AK7"/>
    <mergeCell ref="V6:V7"/>
    <mergeCell ref="X6:AA6"/>
    <mergeCell ref="AB6:AB7"/>
    <mergeCell ref="AC6:AC7"/>
    <mergeCell ref="AD6:AD7"/>
    <mergeCell ref="AE6:AE7"/>
    <mergeCell ref="AF6:AF7"/>
    <mergeCell ref="AG6:AG7"/>
    <mergeCell ref="B5:B7"/>
    <mergeCell ref="C5:C7"/>
    <mergeCell ref="D5:N5"/>
    <mergeCell ref="I6:I7"/>
    <mergeCell ref="J6:J7"/>
    <mergeCell ref="K6:K7"/>
    <mergeCell ref="L6:L7"/>
    <mergeCell ref="M6:M7"/>
    <mergeCell ref="BK6:BK7"/>
    <mergeCell ref="BL6:BL7"/>
    <mergeCell ref="BI6:BI7"/>
    <mergeCell ref="BJ6:BJ7"/>
    <mergeCell ref="AH6:AH7"/>
    <mergeCell ref="AI6:AI7"/>
    <mergeCell ref="AJ6:AJ7"/>
    <mergeCell ref="AM6:AM7"/>
    <mergeCell ref="AN6:AN7"/>
    <mergeCell ref="A74:N74"/>
    <mergeCell ref="BE6:BE7"/>
    <mergeCell ref="BF6:BF7"/>
    <mergeCell ref="BG6:BG7"/>
    <mergeCell ref="BH6:BH7"/>
    <mergeCell ref="AY6:AY7"/>
    <mergeCell ref="AZ6:AZ7"/>
    <mergeCell ref="BA6:BA7"/>
    <mergeCell ref="BB6:BB7"/>
    <mergeCell ref="BC6:BC7"/>
    <mergeCell ref="BD6:BD7"/>
    <mergeCell ref="AL6:AL7"/>
    <mergeCell ref="AO6:AO7"/>
    <mergeCell ref="AS6:AS7"/>
    <mergeCell ref="AU6:AX6"/>
    <mergeCell ref="A5:A7"/>
  </mergeCells>
  <hyperlinks>
    <hyperlink ref="N75" r:id="rId4" location="!/view/sk/VBD_SK_WIN/nu3007rr/v_nu3007rr_00_00_00_sk"/>
    <hyperlink ref="R2" location="Obsah_Contents!A1" display="Obsah / Contents"/>
  </hyperlinks>
  <printOptions horizontalCentered="1"/>
  <pageMargins left="0.23622047244094491" right="0.23622047244094491" top="0.74803149606299213" bottom="0.74803149606299213" header="0.31496062992125984" footer="0.31496062992125984"/>
  <pageSetup paperSize="9" scale="95" orientation="portrait" r:id="rId5"/>
  <headerFooter alignWithMargins="0">
    <oddHeader>&amp;R&amp;8&amp;A</oddHeader>
    <oddFooter>&amp;R&amp;8&amp;P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Z99"/>
  <sheetViews>
    <sheetView showGridLines="0" showOutlineSymbols="0" zoomScaleNormal="100" workbookViewId="0">
      <selection activeCell="Q20" sqref="Q20"/>
    </sheetView>
  </sheetViews>
  <sheetFormatPr defaultColWidth="10.33203125" defaultRowHeight="12.6" customHeight="1" outlineLevelRow="1" x14ac:dyDescent="0.2"/>
  <cols>
    <col min="1" max="1" width="15.33203125" style="30" customWidth="1"/>
    <col min="2" max="2" width="4.5546875" style="31" customWidth="1"/>
    <col min="3" max="6" width="6.109375" style="32" customWidth="1"/>
    <col min="7" max="8" width="6.109375" style="132" customWidth="1"/>
    <col min="9" max="12" width="6.109375" style="32" customWidth="1"/>
    <col min="13" max="13" width="6.109375" style="132" customWidth="1"/>
    <col min="14" max="14" width="6.109375" style="32" customWidth="1"/>
    <col min="15" max="15" width="10.33203125" style="32" customWidth="1"/>
    <col min="16" max="21" width="4.6640625" style="32" customWidth="1"/>
    <col min="22" max="16384" width="10.33203125" style="32"/>
  </cols>
  <sheetData>
    <row r="1" spans="1:208" s="5" customFormat="1" ht="13.8" x14ac:dyDescent="0.25">
      <c r="A1" s="1" t="s">
        <v>0</v>
      </c>
      <c r="B1" s="2"/>
      <c r="C1" s="3"/>
      <c r="D1" s="3"/>
      <c r="E1" s="3"/>
      <c r="F1" s="6"/>
      <c r="I1" s="3"/>
      <c r="J1" s="6"/>
      <c r="K1" s="6"/>
      <c r="L1" s="6"/>
      <c r="N1" s="6" t="s">
        <v>1</v>
      </c>
    </row>
    <row r="2" spans="1:208" s="5" customFormat="1" ht="13.8" x14ac:dyDescent="0.25">
      <c r="A2" s="1" t="s">
        <v>65</v>
      </c>
      <c r="B2" s="2"/>
      <c r="C2" s="8"/>
      <c r="D2" s="8"/>
      <c r="E2" s="8"/>
      <c r="R2" s="306" t="s">
        <v>149</v>
      </c>
    </row>
    <row r="3" spans="1:208" s="15" customFormat="1" ht="13.8" x14ac:dyDescent="0.25">
      <c r="A3" s="10" t="s">
        <v>66</v>
      </c>
      <c r="B3" s="11"/>
      <c r="C3" s="12"/>
      <c r="D3" s="12"/>
      <c r="E3" s="12"/>
    </row>
    <row r="4" spans="1:208" s="90" customFormat="1" ht="10.8" thickBot="1" x14ac:dyDescent="0.25">
      <c r="A4" s="85" t="s">
        <v>37</v>
      </c>
      <c r="B4" s="7"/>
      <c r="C4" s="138"/>
      <c r="D4" s="138"/>
      <c r="E4" s="138"/>
      <c r="F4" s="139"/>
      <c r="G4" s="140"/>
      <c r="H4" s="140"/>
      <c r="I4" s="141"/>
      <c r="J4" s="7"/>
      <c r="K4" s="138"/>
      <c r="L4" s="138"/>
      <c r="M4" s="138"/>
      <c r="N4" s="89" t="s">
        <v>38</v>
      </c>
      <c r="T4" s="91"/>
      <c r="U4" s="91"/>
      <c r="V4" s="91"/>
      <c r="W4" s="92"/>
      <c r="Y4" s="93"/>
      <c r="Z4" s="94"/>
      <c r="AA4" s="91"/>
      <c r="AB4" s="91"/>
      <c r="AC4" s="91"/>
      <c r="AD4" s="92"/>
    </row>
    <row r="5" spans="1:208" s="95" customFormat="1" ht="12.6" customHeight="1" x14ac:dyDescent="0.25">
      <c r="A5" s="376" t="s">
        <v>154</v>
      </c>
      <c r="B5" s="378" t="s">
        <v>39</v>
      </c>
      <c r="C5" s="390" t="s">
        <v>67</v>
      </c>
      <c r="D5" s="392" t="s">
        <v>41</v>
      </c>
      <c r="E5" s="392"/>
      <c r="F5" s="392"/>
      <c r="G5" s="392"/>
      <c r="H5" s="392"/>
      <c r="I5" s="392"/>
      <c r="J5" s="392"/>
      <c r="K5" s="392"/>
      <c r="L5" s="392"/>
      <c r="M5" s="392"/>
      <c r="N5" s="392"/>
      <c r="P5" s="97"/>
      <c r="Q5" s="97"/>
      <c r="T5" s="397"/>
      <c r="U5" s="96"/>
      <c r="V5" s="97"/>
      <c r="W5" s="97"/>
      <c r="X5" s="97"/>
      <c r="Y5" s="97"/>
      <c r="Z5" s="97"/>
      <c r="AA5" s="97"/>
      <c r="AB5" s="97"/>
      <c r="AC5" s="98"/>
      <c r="AD5" s="99"/>
      <c r="AE5" s="98"/>
      <c r="AF5" s="98"/>
      <c r="AG5" s="98"/>
      <c r="AH5" s="98"/>
      <c r="AI5" s="98"/>
      <c r="AJ5" s="98"/>
      <c r="AK5" s="97"/>
      <c r="AL5" s="97"/>
      <c r="AM5" s="97"/>
      <c r="AN5" s="97"/>
    </row>
    <row r="6" spans="1:208" s="100" customFormat="1" ht="22.5" customHeight="1" x14ac:dyDescent="0.2">
      <c r="A6" s="388"/>
      <c r="B6" s="389"/>
      <c r="C6" s="391"/>
      <c r="D6" s="395" t="s">
        <v>42</v>
      </c>
      <c r="E6" s="398" t="s">
        <v>153</v>
      </c>
      <c r="F6" s="399"/>
      <c r="G6" s="395" t="s">
        <v>43</v>
      </c>
      <c r="H6" s="395" t="s">
        <v>44</v>
      </c>
      <c r="I6" s="393" t="s">
        <v>45</v>
      </c>
      <c r="J6" s="395" t="s">
        <v>46</v>
      </c>
      <c r="K6" s="395" t="s">
        <v>47</v>
      </c>
      <c r="L6" s="395" t="s">
        <v>48</v>
      </c>
      <c r="M6" s="395" t="s">
        <v>49</v>
      </c>
      <c r="N6" s="400" t="s">
        <v>50</v>
      </c>
      <c r="P6" s="386"/>
      <c r="Q6" s="386"/>
      <c r="T6" s="397"/>
      <c r="U6" s="386"/>
      <c r="V6" s="101"/>
      <c r="W6" s="387"/>
      <c r="X6" s="387"/>
      <c r="Y6" s="387"/>
      <c r="Z6" s="387"/>
      <c r="AA6" s="386"/>
      <c r="AB6" s="386"/>
      <c r="AC6" s="386"/>
      <c r="AD6" s="386"/>
      <c r="AE6" s="386"/>
      <c r="AF6" s="386"/>
      <c r="AG6" s="386"/>
      <c r="AH6" s="386"/>
      <c r="AI6" s="386"/>
      <c r="AJ6" s="386"/>
      <c r="AK6" s="386"/>
      <c r="AL6" s="386"/>
      <c r="AM6" s="386"/>
      <c r="AN6" s="386"/>
    </row>
    <row r="7" spans="1:208" s="104" customFormat="1" ht="98.25" customHeight="1" x14ac:dyDescent="0.25">
      <c r="A7" s="388"/>
      <c r="B7" s="389"/>
      <c r="C7" s="391"/>
      <c r="D7" s="396"/>
      <c r="E7" s="102" t="s">
        <v>51</v>
      </c>
      <c r="F7" s="103" t="s">
        <v>52</v>
      </c>
      <c r="G7" s="396"/>
      <c r="H7" s="396"/>
      <c r="I7" s="394"/>
      <c r="J7" s="396"/>
      <c r="K7" s="396"/>
      <c r="L7" s="396"/>
      <c r="M7" s="396"/>
      <c r="N7" s="401"/>
      <c r="P7" s="386"/>
      <c r="Q7" s="386"/>
      <c r="T7" s="397"/>
      <c r="U7" s="386"/>
      <c r="V7" s="105"/>
      <c r="W7" s="105"/>
      <c r="X7" s="105"/>
      <c r="Y7" s="105"/>
      <c r="Z7" s="105"/>
      <c r="AA7" s="386"/>
      <c r="AB7" s="386"/>
      <c r="AC7" s="386"/>
      <c r="AD7" s="386"/>
      <c r="AE7" s="386"/>
      <c r="AF7" s="386"/>
      <c r="AG7" s="386"/>
      <c r="AH7" s="386"/>
      <c r="AI7" s="386"/>
      <c r="AJ7" s="386"/>
      <c r="AK7" s="386"/>
      <c r="AL7" s="386"/>
      <c r="AM7" s="386"/>
      <c r="AN7" s="386"/>
    </row>
    <row r="8" spans="1:208" s="31" customFormat="1" ht="12.6" customHeight="1" collapsed="1" thickBot="1" x14ac:dyDescent="0.25">
      <c r="A8" s="106"/>
      <c r="B8" s="107"/>
      <c r="C8" s="108"/>
      <c r="D8" s="109" t="s">
        <v>53</v>
      </c>
      <c r="E8" s="109" t="s">
        <v>54</v>
      </c>
      <c r="F8" s="109" t="s">
        <v>55</v>
      </c>
      <c r="G8" s="109" t="s">
        <v>56</v>
      </c>
      <c r="H8" s="109" t="s">
        <v>57</v>
      </c>
      <c r="I8" s="110" t="s">
        <v>58</v>
      </c>
      <c r="J8" s="109" t="s">
        <v>59</v>
      </c>
      <c r="K8" s="109" t="s">
        <v>60</v>
      </c>
      <c r="L8" s="109" t="s">
        <v>61</v>
      </c>
      <c r="M8" s="109" t="s">
        <v>62</v>
      </c>
      <c r="N8" s="111" t="s">
        <v>63</v>
      </c>
      <c r="P8" s="113"/>
      <c r="Q8" s="113"/>
      <c r="R8" s="114"/>
      <c r="S8" s="114"/>
      <c r="T8" s="112"/>
      <c r="U8" s="113"/>
      <c r="V8" s="113"/>
      <c r="W8" s="113"/>
      <c r="X8" s="113"/>
      <c r="Y8" s="113"/>
      <c r="Z8" s="113"/>
      <c r="AA8" s="113"/>
      <c r="AB8" s="113"/>
      <c r="AC8" s="113"/>
      <c r="AD8" s="113"/>
      <c r="AE8" s="113"/>
      <c r="AF8" s="113"/>
      <c r="AG8" s="113"/>
      <c r="AH8" s="113"/>
      <c r="AI8" s="113"/>
      <c r="AJ8" s="113"/>
      <c r="AK8" s="113"/>
      <c r="AL8" s="113"/>
      <c r="AM8" s="113"/>
      <c r="AN8" s="113"/>
      <c r="AV8" s="115"/>
      <c r="AW8" s="116"/>
      <c r="AX8" s="116"/>
      <c r="AY8" s="115"/>
      <c r="AZ8" s="114"/>
      <c r="BA8" s="114"/>
      <c r="BB8" s="114"/>
      <c r="BC8" s="114"/>
      <c r="BM8" s="115"/>
      <c r="BN8" s="116"/>
      <c r="BO8" s="116"/>
      <c r="BP8" s="115"/>
      <c r="BQ8" s="114"/>
      <c r="BR8" s="114"/>
      <c r="BS8" s="114"/>
      <c r="BT8" s="114"/>
      <c r="CD8" s="115"/>
      <c r="CE8" s="116"/>
      <c r="CF8" s="116"/>
      <c r="CG8" s="115"/>
      <c r="CH8" s="114"/>
      <c r="CI8" s="114"/>
      <c r="CJ8" s="114"/>
      <c r="CK8" s="114"/>
      <c r="CU8" s="115"/>
      <c r="CV8" s="116"/>
      <c r="CW8" s="116"/>
      <c r="CX8" s="115"/>
      <c r="CY8" s="114"/>
      <c r="CZ8" s="114"/>
      <c r="DA8" s="114"/>
      <c r="DB8" s="114"/>
      <c r="DL8" s="115"/>
      <c r="DM8" s="116"/>
      <c r="DN8" s="116"/>
      <c r="DO8" s="115"/>
      <c r="DP8" s="114"/>
      <c r="DQ8" s="114"/>
      <c r="DR8" s="114"/>
      <c r="DS8" s="114"/>
      <c r="EC8" s="115"/>
      <c r="ED8" s="116"/>
      <c r="EE8" s="116"/>
      <c r="EF8" s="115"/>
      <c r="EG8" s="114"/>
      <c r="EH8" s="114"/>
      <c r="EI8" s="114"/>
      <c r="EJ8" s="114"/>
      <c r="ET8" s="115"/>
      <c r="EU8" s="116"/>
      <c r="EV8" s="116"/>
      <c r="EW8" s="115"/>
      <c r="EX8" s="114"/>
      <c r="EY8" s="114"/>
      <c r="EZ8" s="114"/>
      <c r="FA8" s="114"/>
      <c r="FK8" s="115"/>
      <c r="FL8" s="116"/>
      <c r="FM8" s="116"/>
      <c r="FN8" s="115"/>
      <c r="FO8" s="114"/>
      <c r="FP8" s="114"/>
      <c r="FQ8" s="114"/>
      <c r="FR8" s="114"/>
      <c r="GB8" s="115"/>
      <c r="GC8" s="116"/>
      <c r="GD8" s="116"/>
      <c r="GE8" s="115"/>
      <c r="GF8" s="114"/>
      <c r="GG8" s="114"/>
      <c r="GH8" s="114"/>
      <c r="GI8" s="114"/>
      <c r="GS8" s="115"/>
      <c r="GT8" s="116"/>
      <c r="GU8" s="116"/>
      <c r="GV8" s="115"/>
      <c r="GW8" s="114"/>
      <c r="GX8" s="114"/>
      <c r="GY8" s="114"/>
      <c r="GZ8" s="114"/>
    </row>
    <row r="9" spans="1:208" s="117" customFormat="1" ht="11.4" customHeight="1" x14ac:dyDescent="0.25">
      <c r="A9" s="304" t="s">
        <v>141</v>
      </c>
      <c r="B9" s="71" t="s">
        <v>94</v>
      </c>
      <c r="C9" s="252">
        <v>17869.36</v>
      </c>
      <c r="D9" s="253">
        <v>709.447</v>
      </c>
      <c r="E9" s="253">
        <v>6006.9030000000002</v>
      </c>
      <c r="F9" s="253">
        <v>4703.7470000000003</v>
      </c>
      <c r="G9" s="253">
        <v>421.39400000000001</v>
      </c>
      <c r="H9" s="253">
        <v>3038.6680000000001</v>
      </c>
      <c r="I9" s="253">
        <v>969.99800000000005</v>
      </c>
      <c r="J9" s="253">
        <v>343.60599999999999</v>
      </c>
      <c r="K9" s="253">
        <v>3000.6559999999999</v>
      </c>
      <c r="L9" s="253">
        <v>1267.319</v>
      </c>
      <c r="M9" s="253">
        <v>1837.6420000000001</v>
      </c>
      <c r="N9" s="254">
        <v>273.72699999999998</v>
      </c>
    </row>
    <row r="10" spans="1:208" s="117" customFormat="1" ht="11.25" customHeight="1" x14ac:dyDescent="0.25">
      <c r="A10" s="64"/>
      <c r="B10" s="71" t="s">
        <v>95</v>
      </c>
      <c r="C10" s="252">
        <v>18787.342000000001</v>
      </c>
      <c r="D10" s="253">
        <v>643.41499999999996</v>
      </c>
      <c r="E10" s="253">
        <v>5708.8720000000003</v>
      </c>
      <c r="F10" s="253">
        <v>4493.5079999999998</v>
      </c>
      <c r="G10" s="253">
        <v>435.19900000000001</v>
      </c>
      <c r="H10" s="253">
        <v>3262.962</v>
      </c>
      <c r="I10" s="253">
        <v>737.23299999999995</v>
      </c>
      <c r="J10" s="253">
        <v>301.11</v>
      </c>
      <c r="K10" s="253">
        <v>3794.8110000000001</v>
      </c>
      <c r="L10" s="253">
        <v>1195.5340000000001</v>
      </c>
      <c r="M10" s="253">
        <v>2369.8029999999999</v>
      </c>
      <c r="N10" s="254">
        <v>338.40300000000002</v>
      </c>
    </row>
    <row r="11" spans="1:208" s="117" customFormat="1" ht="11.25" customHeight="1" x14ac:dyDescent="0.25">
      <c r="A11" s="64"/>
      <c r="B11" s="71" t="s">
        <v>113</v>
      </c>
      <c r="C11" s="252">
        <v>20292.404999999999</v>
      </c>
      <c r="D11" s="253">
        <v>773.21</v>
      </c>
      <c r="E11" s="253">
        <v>6094.8490000000002</v>
      </c>
      <c r="F11" s="253">
        <v>4537.21</v>
      </c>
      <c r="G11" s="253">
        <v>543.55899999999997</v>
      </c>
      <c r="H11" s="253">
        <v>3210.2510000000002</v>
      </c>
      <c r="I11" s="253">
        <v>1025.7249999999999</v>
      </c>
      <c r="J11" s="253">
        <v>419.166</v>
      </c>
      <c r="K11" s="253">
        <v>3998.5529999999999</v>
      </c>
      <c r="L11" s="253">
        <v>1437.82</v>
      </c>
      <c r="M11" s="253">
        <v>2502.7449999999999</v>
      </c>
      <c r="N11" s="254">
        <v>286.52699999999999</v>
      </c>
    </row>
    <row r="12" spans="1:208" s="117" customFormat="1" ht="11.25" customHeight="1" x14ac:dyDescent="0.25">
      <c r="A12" s="64"/>
      <c r="B12" s="71" t="s">
        <v>114</v>
      </c>
      <c r="C12" s="252">
        <v>18210.226999999999</v>
      </c>
      <c r="D12" s="253">
        <v>644.78800000000001</v>
      </c>
      <c r="E12" s="253">
        <v>4705.53</v>
      </c>
      <c r="F12" s="253">
        <v>3344.2640000000001</v>
      </c>
      <c r="G12" s="253">
        <v>884.89099999999996</v>
      </c>
      <c r="H12" s="253">
        <v>2637.7080000000001</v>
      </c>
      <c r="I12" s="253">
        <v>997.25199999999995</v>
      </c>
      <c r="J12" s="253">
        <v>343.58699999999999</v>
      </c>
      <c r="K12" s="253">
        <v>4235.6289999999999</v>
      </c>
      <c r="L12" s="253">
        <v>1239.115</v>
      </c>
      <c r="M12" s="253">
        <v>2260.5729999999999</v>
      </c>
      <c r="N12" s="254">
        <v>261.154</v>
      </c>
    </row>
    <row r="13" spans="1:208" s="117" customFormat="1" ht="11.25" customHeight="1" x14ac:dyDescent="0.25">
      <c r="A13" s="67"/>
      <c r="B13" s="72" t="s">
        <v>115</v>
      </c>
      <c r="C13" s="256">
        <v>19254.642</v>
      </c>
      <c r="D13" s="257">
        <v>769.16399999999999</v>
      </c>
      <c r="E13" s="257">
        <v>4957.5010000000002</v>
      </c>
      <c r="F13" s="257">
        <v>3533.1469999999999</v>
      </c>
      <c r="G13" s="257">
        <v>875.95799999999997</v>
      </c>
      <c r="H13" s="257">
        <v>2892.3029999999999</v>
      </c>
      <c r="I13" s="257">
        <v>1071.3630000000001</v>
      </c>
      <c r="J13" s="257">
        <v>262.36399999999998</v>
      </c>
      <c r="K13" s="257">
        <v>4690.6710000000003</v>
      </c>
      <c r="L13" s="257">
        <v>1435.299</v>
      </c>
      <c r="M13" s="257">
        <v>2048.5439999999999</v>
      </c>
      <c r="N13" s="258">
        <v>251.47499999999999</v>
      </c>
    </row>
    <row r="14" spans="1:208" s="117" customFormat="1" ht="11.25" customHeight="1" x14ac:dyDescent="0.25">
      <c r="A14" s="55" t="s">
        <v>7</v>
      </c>
      <c r="B14" s="73" t="s">
        <v>94</v>
      </c>
      <c r="C14" s="286">
        <v>6589.29</v>
      </c>
      <c r="D14" s="287">
        <v>28.331</v>
      </c>
      <c r="E14" s="287">
        <v>2593.7440000000001</v>
      </c>
      <c r="F14" s="287">
        <v>1734.163</v>
      </c>
      <c r="G14" s="287">
        <v>127.74299999999999</v>
      </c>
      <c r="H14" s="287">
        <v>866.35699999999997</v>
      </c>
      <c r="I14" s="287">
        <v>729.33600000000001</v>
      </c>
      <c r="J14" s="287">
        <v>324.91000000000003</v>
      </c>
      <c r="K14" s="287">
        <v>1180.8389999999999</v>
      </c>
      <c r="L14" s="287">
        <v>519.947</v>
      </c>
      <c r="M14" s="287">
        <v>138.21700000000001</v>
      </c>
      <c r="N14" s="288">
        <v>79.866</v>
      </c>
    </row>
    <row r="15" spans="1:208" s="117" customFormat="1" ht="11.25" customHeight="1" x14ac:dyDescent="0.25">
      <c r="A15" s="55"/>
      <c r="B15" s="73" t="s">
        <v>95</v>
      </c>
      <c r="C15" s="286">
        <v>7294.5119999999997</v>
      </c>
      <c r="D15" s="287">
        <v>56.475000000000001</v>
      </c>
      <c r="E15" s="287">
        <v>2125.5239999999999</v>
      </c>
      <c r="F15" s="287">
        <v>1338.23</v>
      </c>
      <c r="G15" s="287">
        <v>123.24299999999999</v>
      </c>
      <c r="H15" s="287">
        <v>1203.194</v>
      </c>
      <c r="I15" s="287">
        <v>608.27499999999998</v>
      </c>
      <c r="J15" s="287">
        <v>285.67200000000003</v>
      </c>
      <c r="K15" s="287">
        <v>1956.425</v>
      </c>
      <c r="L15" s="287">
        <v>657.96299999999997</v>
      </c>
      <c r="M15" s="287">
        <v>197.65899999999999</v>
      </c>
      <c r="N15" s="288">
        <v>80.081999999999994</v>
      </c>
    </row>
    <row r="16" spans="1:208" s="117" customFormat="1" ht="11.25" customHeight="1" x14ac:dyDescent="0.25">
      <c r="A16" s="55"/>
      <c r="B16" s="73" t="s">
        <v>113</v>
      </c>
      <c r="C16" s="286">
        <v>7447.2979999999998</v>
      </c>
      <c r="D16" s="287">
        <v>56.715000000000003</v>
      </c>
      <c r="E16" s="287">
        <v>2050.4290000000001</v>
      </c>
      <c r="F16" s="287">
        <v>1128.1610000000001</v>
      </c>
      <c r="G16" s="287">
        <v>125.601</v>
      </c>
      <c r="H16" s="287">
        <v>1205.6300000000001</v>
      </c>
      <c r="I16" s="287">
        <v>835.28599999999994</v>
      </c>
      <c r="J16" s="287">
        <v>400.39600000000002</v>
      </c>
      <c r="K16" s="287">
        <v>1664.7180000000001</v>
      </c>
      <c r="L16" s="287">
        <v>834.81600000000003</v>
      </c>
      <c r="M16" s="287">
        <v>198.50800000000001</v>
      </c>
      <c r="N16" s="288">
        <v>75.198999999999998</v>
      </c>
    </row>
    <row r="17" spans="1:14" s="117" customFormat="1" ht="11.25" customHeight="1" x14ac:dyDescent="0.25">
      <c r="A17" s="55"/>
      <c r="B17" s="73" t="s">
        <v>114</v>
      </c>
      <c r="C17" s="286">
        <v>6663.6379999999999</v>
      </c>
      <c r="D17" s="287">
        <v>54.137999999999998</v>
      </c>
      <c r="E17" s="287">
        <v>1333.423</v>
      </c>
      <c r="F17" s="287">
        <v>535.72</v>
      </c>
      <c r="G17" s="287">
        <v>303.05599999999998</v>
      </c>
      <c r="H17" s="287">
        <v>905.65499999999997</v>
      </c>
      <c r="I17" s="287">
        <v>839.28800000000001</v>
      </c>
      <c r="J17" s="287">
        <v>327.27499999999998</v>
      </c>
      <c r="K17" s="287">
        <v>1891.49</v>
      </c>
      <c r="L17" s="287">
        <v>668.125</v>
      </c>
      <c r="M17" s="287">
        <v>280.19900000000001</v>
      </c>
      <c r="N17" s="288">
        <v>60.988999999999997</v>
      </c>
    </row>
    <row r="18" spans="1:14" s="117" customFormat="1" ht="11.25" customHeight="1" x14ac:dyDescent="0.25">
      <c r="A18" s="58"/>
      <c r="B18" s="74" t="s">
        <v>115</v>
      </c>
      <c r="C18" s="289">
        <v>6802.91</v>
      </c>
      <c r="D18" s="290">
        <v>66.555999999999997</v>
      </c>
      <c r="E18" s="290">
        <v>1270.981</v>
      </c>
      <c r="F18" s="290">
        <v>475.31900000000002</v>
      </c>
      <c r="G18" s="290">
        <v>218.87</v>
      </c>
      <c r="H18" s="290">
        <v>1033.636</v>
      </c>
      <c r="I18" s="290">
        <v>882.875</v>
      </c>
      <c r="J18" s="290">
        <v>244.804</v>
      </c>
      <c r="K18" s="290">
        <v>1947.557</v>
      </c>
      <c r="L18" s="290">
        <v>798.23400000000004</v>
      </c>
      <c r="M18" s="290">
        <v>267.649</v>
      </c>
      <c r="N18" s="291">
        <v>71.748000000000005</v>
      </c>
    </row>
    <row r="19" spans="1:14" s="29" customFormat="1" ht="11.25" customHeight="1" x14ac:dyDescent="0.25">
      <c r="A19" s="17" t="s">
        <v>7</v>
      </c>
      <c r="B19" s="43" t="s">
        <v>94</v>
      </c>
      <c r="C19" s="206">
        <v>6589.29</v>
      </c>
      <c r="D19" s="207">
        <v>28.331</v>
      </c>
      <c r="E19" s="207">
        <v>2593.7440000000001</v>
      </c>
      <c r="F19" s="207">
        <v>1734.163</v>
      </c>
      <c r="G19" s="207">
        <v>127.74299999999999</v>
      </c>
      <c r="H19" s="207">
        <v>866.35699999999997</v>
      </c>
      <c r="I19" s="207">
        <v>729.33600000000001</v>
      </c>
      <c r="J19" s="207">
        <v>324.91000000000003</v>
      </c>
      <c r="K19" s="207">
        <v>1180.8389999999999</v>
      </c>
      <c r="L19" s="207">
        <v>519.947</v>
      </c>
      <c r="M19" s="207">
        <v>138.21700000000001</v>
      </c>
      <c r="N19" s="208">
        <v>79.866</v>
      </c>
    </row>
    <row r="20" spans="1:14" s="29" customFormat="1" ht="11.25" customHeight="1" x14ac:dyDescent="0.25">
      <c r="A20" s="17"/>
      <c r="B20" s="43" t="s">
        <v>95</v>
      </c>
      <c r="C20" s="206">
        <v>7294.5119999999997</v>
      </c>
      <c r="D20" s="207">
        <v>56.475000000000001</v>
      </c>
      <c r="E20" s="207">
        <v>2125.5239999999999</v>
      </c>
      <c r="F20" s="207">
        <v>1338.23</v>
      </c>
      <c r="G20" s="207">
        <v>123.24299999999999</v>
      </c>
      <c r="H20" s="207">
        <v>1203.194</v>
      </c>
      <c r="I20" s="207">
        <v>608.27499999999998</v>
      </c>
      <c r="J20" s="207">
        <v>285.67200000000003</v>
      </c>
      <c r="K20" s="207">
        <v>1956.425</v>
      </c>
      <c r="L20" s="207">
        <v>657.96299999999997</v>
      </c>
      <c r="M20" s="207">
        <v>197.65899999999999</v>
      </c>
      <c r="N20" s="208">
        <v>80.081999999999994</v>
      </c>
    </row>
    <row r="21" spans="1:14" s="29" customFormat="1" ht="11.25" customHeight="1" x14ac:dyDescent="0.25">
      <c r="A21" s="17"/>
      <c r="B21" s="43" t="s">
        <v>113</v>
      </c>
      <c r="C21" s="206">
        <v>7447.2979999999998</v>
      </c>
      <c r="D21" s="207">
        <v>56.715000000000003</v>
      </c>
      <c r="E21" s="207">
        <v>2050.4290000000001</v>
      </c>
      <c r="F21" s="207">
        <v>1128.1610000000001</v>
      </c>
      <c r="G21" s="207">
        <v>125.601</v>
      </c>
      <c r="H21" s="207">
        <v>1205.6300000000001</v>
      </c>
      <c r="I21" s="207">
        <v>835.28599999999994</v>
      </c>
      <c r="J21" s="207">
        <v>400.39600000000002</v>
      </c>
      <c r="K21" s="207">
        <v>1664.7180000000001</v>
      </c>
      <c r="L21" s="207">
        <v>834.81600000000003</v>
      </c>
      <c r="M21" s="207">
        <v>198.50800000000001</v>
      </c>
      <c r="N21" s="208">
        <v>75.198999999999998</v>
      </c>
    </row>
    <row r="22" spans="1:14" s="117" customFormat="1" ht="11.25" customHeight="1" x14ac:dyDescent="0.25">
      <c r="A22" s="20"/>
      <c r="B22" s="45" t="s">
        <v>114</v>
      </c>
      <c r="C22" s="206">
        <v>6663.6379999999999</v>
      </c>
      <c r="D22" s="207">
        <v>54.137999999999998</v>
      </c>
      <c r="E22" s="207">
        <v>1333.423</v>
      </c>
      <c r="F22" s="207">
        <v>535.72</v>
      </c>
      <c r="G22" s="207">
        <v>303.05599999999998</v>
      </c>
      <c r="H22" s="207">
        <v>905.65499999999997</v>
      </c>
      <c r="I22" s="207">
        <v>839.28800000000001</v>
      </c>
      <c r="J22" s="207">
        <v>327.27499999999998</v>
      </c>
      <c r="K22" s="207">
        <v>1891.49</v>
      </c>
      <c r="L22" s="207">
        <v>668.125</v>
      </c>
      <c r="M22" s="207">
        <v>280.19900000000001</v>
      </c>
      <c r="N22" s="208">
        <v>60.988999999999997</v>
      </c>
    </row>
    <row r="23" spans="1:14" s="117" customFormat="1" ht="11.25" customHeight="1" x14ac:dyDescent="0.25">
      <c r="A23" s="21"/>
      <c r="B23" s="46" t="s">
        <v>115</v>
      </c>
      <c r="C23" s="209">
        <v>6802.91</v>
      </c>
      <c r="D23" s="210">
        <v>66.555999999999997</v>
      </c>
      <c r="E23" s="210">
        <v>1270.981</v>
      </c>
      <c r="F23" s="210">
        <v>475.31900000000002</v>
      </c>
      <c r="G23" s="210">
        <v>218.87</v>
      </c>
      <c r="H23" s="210">
        <v>1033.636</v>
      </c>
      <c r="I23" s="210">
        <v>882.875</v>
      </c>
      <c r="J23" s="210">
        <v>244.804</v>
      </c>
      <c r="K23" s="210">
        <v>1947.557</v>
      </c>
      <c r="L23" s="210">
        <v>798.23400000000004</v>
      </c>
      <c r="M23" s="210">
        <v>267.649</v>
      </c>
      <c r="N23" s="211">
        <v>71.748000000000005</v>
      </c>
    </row>
    <row r="24" spans="1:14" s="117" customFormat="1" ht="11.25" customHeight="1" x14ac:dyDescent="0.25">
      <c r="A24" s="61" t="s">
        <v>8</v>
      </c>
      <c r="B24" s="73" t="s">
        <v>94</v>
      </c>
      <c r="C24" s="286">
        <v>4757.366</v>
      </c>
      <c r="D24" s="287">
        <v>231.06299999999999</v>
      </c>
      <c r="E24" s="287">
        <v>1692.221</v>
      </c>
      <c r="F24" s="287">
        <v>1550.8050000000001</v>
      </c>
      <c r="G24" s="287">
        <v>125.642</v>
      </c>
      <c r="H24" s="287">
        <v>992.83799999999997</v>
      </c>
      <c r="I24" s="287">
        <v>90.066999999999993</v>
      </c>
      <c r="J24" s="287">
        <v>10.837999999999999</v>
      </c>
      <c r="K24" s="287">
        <v>793.74800000000005</v>
      </c>
      <c r="L24" s="287">
        <v>188.072</v>
      </c>
      <c r="M24" s="287">
        <v>560.88499999999999</v>
      </c>
      <c r="N24" s="288">
        <v>71.992000000000004</v>
      </c>
    </row>
    <row r="25" spans="1:14" s="117" customFormat="1" ht="11.25" customHeight="1" x14ac:dyDescent="0.25">
      <c r="A25" s="55"/>
      <c r="B25" s="73" t="s">
        <v>95</v>
      </c>
      <c r="C25" s="286">
        <v>4677.9719999999998</v>
      </c>
      <c r="D25" s="287">
        <v>226.05799999999999</v>
      </c>
      <c r="E25" s="287">
        <v>1614.4269999999999</v>
      </c>
      <c r="F25" s="287">
        <v>1467.1120000000001</v>
      </c>
      <c r="G25" s="287">
        <v>132.89699999999999</v>
      </c>
      <c r="H25" s="287">
        <v>769.71699999999998</v>
      </c>
      <c r="I25" s="287">
        <v>48.225999999999999</v>
      </c>
      <c r="J25" s="287">
        <v>8.1430000000000007</v>
      </c>
      <c r="K25" s="287">
        <v>836.44500000000005</v>
      </c>
      <c r="L25" s="287">
        <v>161.184</v>
      </c>
      <c r="M25" s="287">
        <v>724.17399999999998</v>
      </c>
      <c r="N25" s="288">
        <v>156.70099999999999</v>
      </c>
    </row>
    <row r="26" spans="1:14" s="117" customFormat="1" ht="11.25" customHeight="1" x14ac:dyDescent="0.25">
      <c r="A26" s="55"/>
      <c r="B26" s="73" t="s">
        <v>113</v>
      </c>
      <c r="C26" s="286">
        <v>5157.4849999999997</v>
      </c>
      <c r="D26" s="287">
        <v>288.74200000000002</v>
      </c>
      <c r="E26" s="287">
        <v>1623.183</v>
      </c>
      <c r="F26" s="287">
        <v>1517.029</v>
      </c>
      <c r="G26" s="287">
        <v>141.13200000000001</v>
      </c>
      <c r="H26" s="287">
        <v>760.02800000000002</v>
      </c>
      <c r="I26" s="287">
        <v>92.778999999999996</v>
      </c>
      <c r="J26" s="287">
        <v>9.52</v>
      </c>
      <c r="K26" s="287">
        <v>1156.7940000000001</v>
      </c>
      <c r="L26" s="287">
        <v>197.232</v>
      </c>
      <c r="M26" s="287">
        <v>788.94600000000003</v>
      </c>
      <c r="N26" s="288">
        <v>99.129000000000005</v>
      </c>
    </row>
    <row r="27" spans="1:14" s="117" customFormat="1" ht="11.25" customHeight="1" x14ac:dyDescent="0.25">
      <c r="A27" s="55"/>
      <c r="B27" s="73" t="s">
        <v>114</v>
      </c>
      <c r="C27" s="286">
        <v>4689.5590000000002</v>
      </c>
      <c r="D27" s="287">
        <v>289.09699999999998</v>
      </c>
      <c r="E27" s="287">
        <v>1295.115</v>
      </c>
      <c r="F27" s="287">
        <v>1167.557</v>
      </c>
      <c r="G27" s="287">
        <v>242.851</v>
      </c>
      <c r="H27" s="287">
        <v>727.46500000000003</v>
      </c>
      <c r="I27" s="287">
        <v>64.997</v>
      </c>
      <c r="J27" s="287">
        <v>7.593</v>
      </c>
      <c r="K27" s="287">
        <v>1036.559</v>
      </c>
      <c r="L27" s="287">
        <v>181.02</v>
      </c>
      <c r="M27" s="287">
        <v>769.14</v>
      </c>
      <c r="N27" s="288">
        <v>75.721999999999994</v>
      </c>
    </row>
    <row r="28" spans="1:14" s="117" customFormat="1" ht="11.25" customHeight="1" x14ac:dyDescent="0.25">
      <c r="A28" s="58"/>
      <c r="B28" s="74" t="s">
        <v>115</v>
      </c>
      <c r="C28" s="289">
        <v>5145.6440000000002</v>
      </c>
      <c r="D28" s="290">
        <v>381.03699999999998</v>
      </c>
      <c r="E28" s="290">
        <v>1522.0640000000001</v>
      </c>
      <c r="F28" s="290">
        <v>1335.376</v>
      </c>
      <c r="G28" s="290">
        <v>229.54900000000001</v>
      </c>
      <c r="H28" s="290">
        <v>763.18299999999999</v>
      </c>
      <c r="I28" s="290">
        <v>65.710999999999999</v>
      </c>
      <c r="J28" s="290">
        <v>6.1139999999999999</v>
      </c>
      <c r="K28" s="290">
        <v>1217.2280000000001</v>
      </c>
      <c r="L28" s="290">
        <v>230.364</v>
      </c>
      <c r="M28" s="290">
        <v>661.83</v>
      </c>
      <c r="N28" s="291">
        <v>68.563999999999993</v>
      </c>
    </row>
    <row r="29" spans="1:14" s="29" customFormat="1" ht="11.25" customHeight="1" x14ac:dyDescent="0.25">
      <c r="A29" s="17" t="s">
        <v>9</v>
      </c>
      <c r="B29" s="43" t="s">
        <v>94</v>
      </c>
      <c r="C29" s="206">
        <v>1672.578</v>
      </c>
      <c r="D29" s="207">
        <v>73.451999999999998</v>
      </c>
      <c r="E29" s="207">
        <v>464.43299999999999</v>
      </c>
      <c r="F29" s="207">
        <v>440.24599999999998</v>
      </c>
      <c r="G29" s="207">
        <v>46.110999999999997</v>
      </c>
      <c r="H29" s="207">
        <v>438.09399999999999</v>
      </c>
      <c r="I29" s="207">
        <v>28.405999999999999</v>
      </c>
      <c r="J29" s="207">
        <v>9.0139999999999993</v>
      </c>
      <c r="K29" s="207">
        <v>373.36599999999999</v>
      </c>
      <c r="L29" s="207">
        <v>50.646999999999998</v>
      </c>
      <c r="M29" s="207">
        <v>171.279</v>
      </c>
      <c r="N29" s="208">
        <v>17.776</v>
      </c>
    </row>
    <row r="30" spans="1:14" s="29" customFormat="1" ht="11.25" customHeight="1" x14ac:dyDescent="0.25">
      <c r="A30" s="17"/>
      <c r="B30" s="43" t="s">
        <v>95</v>
      </c>
      <c r="C30" s="206">
        <v>1635.3869999999999</v>
      </c>
      <c r="D30" s="207">
        <v>75.33</v>
      </c>
      <c r="E30" s="207">
        <v>443.30700000000002</v>
      </c>
      <c r="F30" s="207">
        <v>422.596</v>
      </c>
      <c r="G30" s="207">
        <v>49.188000000000002</v>
      </c>
      <c r="H30" s="207">
        <v>327.43200000000002</v>
      </c>
      <c r="I30" s="207">
        <v>15.489000000000001</v>
      </c>
      <c r="J30" s="207">
        <v>6.13</v>
      </c>
      <c r="K30" s="207">
        <v>406.976</v>
      </c>
      <c r="L30" s="207">
        <v>66.983000000000004</v>
      </c>
      <c r="M30" s="207">
        <v>223.56</v>
      </c>
      <c r="N30" s="208">
        <v>20.992000000000001</v>
      </c>
    </row>
    <row r="31" spans="1:14" s="29" customFormat="1" ht="11.25" customHeight="1" x14ac:dyDescent="0.25">
      <c r="A31" s="17"/>
      <c r="B31" s="43" t="s">
        <v>113</v>
      </c>
      <c r="C31" s="206">
        <v>1876.674</v>
      </c>
      <c r="D31" s="207">
        <v>83.582999999999998</v>
      </c>
      <c r="E31" s="207">
        <v>477.47500000000002</v>
      </c>
      <c r="F31" s="207">
        <v>455.41800000000001</v>
      </c>
      <c r="G31" s="207">
        <v>48.716999999999999</v>
      </c>
      <c r="H31" s="207">
        <v>289.214</v>
      </c>
      <c r="I31" s="207">
        <v>52.597000000000001</v>
      </c>
      <c r="J31" s="207">
        <v>7.3849999999999998</v>
      </c>
      <c r="K31" s="207">
        <v>559.25599999999997</v>
      </c>
      <c r="L31" s="207">
        <v>90.814999999999998</v>
      </c>
      <c r="M31" s="207">
        <v>235.59100000000001</v>
      </c>
      <c r="N31" s="208">
        <v>32.040999999999997</v>
      </c>
    </row>
    <row r="32" spans="1:14" s="117" customFormat="1" ht="11.25" customHeight="1" x14ac:dyDescent="0.25">
      <c r="A32" s="20"/>
      <c r="B32" s="44" t="s">
        <v>114</v>
      </c>
      <c r="C32" s="206">
        <v>1717.319</v>
      </c>
      <c r="D32" s="207">
        <v>102.553</v>
      </c>
      <c r="E32" s="207">
        <v>407.26499999999999</v>
      </c>
      <c r="F32" s="207">
        <v>370.03800000000001</v>
      </c>
      <c r="G32" s="207">
        <v>72.549000000000007</v>
      </c>
      <c r="H32" s="207">
        <v>258.173</v>
      </c>
      <c r="I32" s="207">
        <v>35.386000000000003</v>
      </c>
      <c r="J32" s="207">
        <v>5.415</v>
      </c>
      <c r="K32" s="207">
        <v>483.16699999999997</v>
      </c>
      <c r="L32" s="207">
        <v>83.935000000000002</v>
      </c>
      <c r="M32" s="207">
        <v>245.68199999999999</v>
      </c>
      <c r="N32" s="208">
        <v>23.193999999999999</v>
      </c>
    </row>
    <row r="33" spans="1:14" s="117" customFormat="1" ht="11.25" customHeight="1" x14ac:dyDescent="0.25">
      <c r="A33" s="22"/>
      <c r="B33" s="46" t="s">
        <v>115</v>
      </c>
      <c r="C33" s="209">
        <v>1855.7860000000001</v>
      </c>
      <c r="D33" s="210">
        <v>130.249</v>
      </c>
      <c r="E33" s="210">
        <v>467.71100000000001</v>
      </c>
      <c r="F33" s="210">
        <v>401.82600000000002</v>
      </c>
      <c r="G33" s="210">
        <v>74.391000000000005</v>
      </c>
      <c r="H33" s="210">
        <v>281.584</v>
      </c>
      <c r="I33" s="210">
        <v>34.622</v>
      </c>
      <c r="J33" s="210">
        <v>4.1929999999999996</v>
      </c>
      <c r="K33" s="210">
        <v>529.98699999999997</v>
      </c>
      <c r="L33" s="210">
        <v>103.73399999999999</v>
      </c>
      <c r="M33" s="210">
        <v>207.239</v>
      </c>
      <c r="N33" s="211">
        <v>22.076000000000001</v>
      </c>
    </row>
    <row r="34" spans="1:14" s="29" customFormat="1" ht="11.25" customHeight="1" x14ac:dyDescent="0.25">
      <c r="A34" s="17" t="s">
        <v>10</v>
      </c>
      <c r="B34" s="43" t="s">
        <v>94</v>
      </c>
      <c r="C34" s="206">
        <v>1619.366</v>
      </c>
      <c r="D34" s="207">
        <v>62.183</v>
      </c>
      <c r="E34" s="207">
        <v>694.97900000000004</v>
      </c>
      <c r="F34" s="207">
        <v>657.73900000000003</v>
      </c>
      <c r="G34" s="207">
        <v>31.09</v>
      </c>
      <c r="H34" s="207">
        <v>286.71600000000001</v>
      </c>
      <c r="I34" s="207">
        <v>39.316000000000003</v>
      </c>
      <c r="J34" s="207">
        <v>0.79500000000000004</v>
      </c>
      <c r="K34" s="207">
        <v>230.36799999999999</v>
      </c>
      <c r="L34" s="207">
        <v>72.334000000000003</v>
      </c>
      <c r="M34" s="207">
        <v>172.102</v>
      </c>
      <c r="N34" s="208">
        <v>29.483000000000001</v>
      </c>
    </row>
    <row r="35" spans="1:14" s="29" customFormat="1" ht="11.25" customHeight="1" x14ac:dyDescent="0.25">
      <c r="A35" s="17"/>
      <c r="B35" s="43" t="s">
        <v>95</v>
      </c>
      <c r="C35" s="206">
        <v>1585.17</v>
      </c>
      <c r="D35" s="207">
        <v>58.765999999999998</v>
      </c>
      <c r="E35" s="207">
        <v>659.57899999999995</v>
      </c>
      <c r="F35" s="207">
        <v>595.33000000000004</v>
      </c>
      <c r="G35" s="207">
        <v>28.456</v>
      </c>
      <c r="H35" s="207">
        <v>208.62200000000001</v>
      </c>
      <c r="I35" s="207">
        <v>21.609000000000002</v>
      </c>
      <c r="J35" s="207">
        <v>0.92300000000000004</v>
      </c>
      <c r="K35" s="207">
        <v>234.738</v>
      </c>
      <c r="L35" s="207">
        <v>37.262</v>
      </c>
      <c r="M35" s="207">
        <v>218.506</v>
      </c>
      <c r="N35" s="208">
        <v>116.709</v>
      </c>
    </row>
    <row r="36" spans="1:14" s="29" customFormat="1" ht="11.25" customHeight="1" x14ac:dyDescent="0.25">
      <c r="A36" s="17"/>
      <c r="B36" s="43" t="s">
        <v>113</v>
      </c>
      <c r="C36" s="206">
        <v>1654.433</v>
      </c>
      <c r="D36" s="207">
        <v>58.13</v>
      </c>
      <c r="E36" s="207">
        <v>644.77300000000002</v>
      </c>
      <c r="F36" s="207">
        <v>596.54399999999998</v>
      </c>
      <c r="G36" s="207">
        <v>44.094000000000001</v>
      </c>
      <c r="H36" s="207">
        <v>227.952</v>
      </c>
      <c r="I36" s="207">
        <v>25.861000000000001</v>
      </c>
      <c r="J36" s="207">
        <v>1.014</v>
      </c>
      <c r="K36" s="207">
        <v>308.96600000000001</v>
      </c>
      <c r="L36" s="207">
        <v>43.1</v>
      </c>
      <c r="M36" s="207">
        <v>258.75599999999997</v>
      </c>
      <c r="N36" s="208">
        <v>41.786999999999999</v>
      </c>
    </row>
    <row r="37" spans="1:14" s="117" customFormat="1" ht="11.25" customHeight="1" x14ac:dyDescent="0.25">
      <c r="A37" s="20"/>
      <c r="B37" s="44" t="s">
        <v>114</v>
      </c>
      <c r="C37" s="206">
        <v>1440.175</v>
      </c>
      <c r="D37" s="207">
        <v>36.585999999999999</v>
      </c>
      <c r="E37" s="207">
        <v>498.19200000000001</v>
      </c>
      <c r="F37" s="207">
        <v>455.62700000000001</v>
      </c>
      <c r="G37" s="207">
        <v>71.453999999999994</v>
      </c>
      <c r="H37" s="207">
        <v>239.91499999999999</v>
      </c>
      <c r="I37" s="207">
        <v>14.433999999999999</v>
      </c>
      <c r="J37" s="207">
        <v>0.98899999999999999</v>
      </c>
      <c r="K37" s="207">
        <v>245.46100000000001</v>
      </c>
      <c r="L37" s="207">
        <v>42.567</v>
      </c>
      <c r="M37" s="207">
        <v>260.65699999999998</v>
      </c>
      <c r="N37" s="208">
        <v>29.92</v>
      </c>
    </row>
    <row r="38" spans="1:14" s="117" customFormat="1" ht="11.25" customHeight="1" x14ac:dyDescent="0.25">
      <c r="A38" s="22"/>
      <c r="B38" s="46" t="s">
        <v>115</v>
      </c>
      <c r="C38" s="209">
        <v>1621.6010000000001</v>
      </c>
      <c r="D38" s="210">
        <v>49.085999999999999</v>
      </c>
      <c r="E38" s="210">
        <v>626.77599999999995</v>
      </c>
      <c r="F38" s="210">
        <v>571.76099999999997</v>
      </c>
      <c r="G38" s="210">
        <v>53.561999999999998</v>
      </c>
      <c r="H38" s="210">
        <v>266.87400000000002</v>
      </c>
      <c r="I38" s="210">
        <v>15.927</v>
      </c>
      <c r="J38" s="210">
        <v>0.92800000000000005</v>
      </c>
      <c r="K38" s="210">
        <v>307.50299999999999</v>
      </c>
      <c r="L38" s="210">
        <v>58.393999999999998</v>
      </c>
      <c r="M38" s="210">
        <v>219.49299999999999</v>
      </c>
      <c r="N38" s="211">
        <v>23.058</v>
      </c>
    </row>
    <row r="39" spans="1:14" s="29" customFormat="1" ht="11.25" customHeight="1" x14ac:dyDescent="0.25">
      <c r="A39" s="17" t="s">
        <v>11</v>
      </c>
      <c r="B39" s="43" t="s">
        <v>94</v>
      </c>
      <c r="C39" s="206">
        <v>1465.422</v>
      </c>
      <c r="D39" s="207">
        <v>95.427999999999997</v>
      </c>
      <c r="E39" s="207">
        <v>532.80899999999997</v>
      </c>
      <c r="F39" s="207">
        <v>452.82</v>
      </c>
      <c r="G39" s="207">
        <v>48.441000000000003</v>
      </c>
      <c r="H39" s="207">
        <v>268.02800000000002</v>
      </c>
      <c r="I39" s="207">
        <v>22.344999999999999</v>
      </c>
      <c r="J39" s="207">
        <v>1.0289999999999999</v>
      </c>
      <c r="K39" s="207">
        <v>190.01400000000001</v>
      </c>
      <c r="L39" s="207">
        <v>65.090999999999994</v>
      </c>
      <c r="M39" s="207">
        <v>217.50399999999999</v>
      </c>
      <c r="N39" s="208">
        <v>24.733000000000001</v>
      </c>
    </row>
    <row r="40" spans="1:14" s="29" customFormat="1" ht="11.25" customHeight="1" x14ac:dyDescent="0.25">
      <c r="A40" s="17"/>
      <c r="B40" s="43" t="s">
        <v>95</v>
      </c>
      <c r="C40" s="206">
        <v>1457.415</v>
      </c>
      <c r="D40" s="207">
        <v>91.962000000000003</v>
      </c>
      <c r="E40" s="207">
        <v>511.541</v>
      </c>
      <c r="F40" s="207">
        <v>449.18599999999998</v>
      </c>
      <c r="G40" s="207">
        <v>55.253</v>
      </c>
      <c r="H40" s="207">
        <v>233.66300000000001</v>
      </c>
      <c r="I40" s="207">
        <v>11.128</v>
      </c>
      <c r="J40" s="207">
        <v>1.0900000000000001</v>
      </c>
      <c r="K40" s="207">
        <v>194.73099999999999</v>
      </c>
      <c r="L40" s="207">
        <v>56.939</v>
      </c>
      <c r="M40" s="207">
        <v>282.108</v>
      </c>
      <c r="N40" s="208">
        <v>19</v>
      </c>
    </row>
    <row r="41" spans="1:14" s="29" customFormat="1" ht="11.25" customHeight="1" x14ac:dyDescent="0.25">
      <c r="A41" s="17"/>
      <c r="B41" s="43" t="s">
        <v>113</v>
      </c>
      <c r="C41" s="206">
        <v>1626.3779999999999</v>
      </c>
      <c r="D41" s="207">
        <v>147.029</v>
      </c>
      <c r="E41" s="207">
        <v>500.935</v>
      </c>
      <c r="F41" s="207">
        <v>465.06700000000001</v>
      </c>
      <c r="G41" s="207">
        <v>48.320999999999998</v>
      </c>
      <c r="H41" s="207">
        <v>242.86199999999999</v>
      </c>
      <c r="I41" s="207">
        <v>14.321</v>
      </c>
      <c r="J41" s="207">
        <v>1.121</v>
      </c>
      <c r="K41" s="207">
        <v>288.572</v>
      </c>
      <c r="L41" s="207">
        <v>63.317</v>
      </c>
      <c r="M41" s="207">
        <v>294.59899999999999</v>
      </c>
      <c r="N41" s="208">
        <v>25.300999999999998</v>
      </c>
    </row>
    <row r="42" spans="1:14" s="117" customFormat="1" ht="11.25" customHeight="1" x14ac:dyDescent="0.25">
      <c r="A42" s="20"/>
      <c r="B42" s="44" t="s">
        <v>114</v>
      </c>
      <c r="C42" s="206">
        <v>1532.0650000000001</v>
      </c>
      <c r="D42" s="207">
        <v>149.958</v>
      </c>
      <c r="E42" s="207">
        <v>389.65800000000002</v>
      </c>
      <c r="F42" s="207">
        <v>341.892</v>
      </c>
      <c r="G42" s="207">
        <v>98.847999999999999</v>
      </c>
      <c r="H42" s="207">
        <v>229.37700000000001</v>
      </c>
      <c r="I42" s="207">
        <v>15.177</v>
      </c>
      <c r="J42" s="207">
        <v>1.1890000000000001</v>
      </c>
      <c r="K42" s="207">
        <v>307.93099999999998</v>
      </c>
      <c r="L42" s="207">
        <v>54.518000000000001</v>
      </c>
      <c r="M42" s="207">
        <v>262.80099999999999</v>
      </c>
      <c r="N42" s="208">
        <v>22.608000000000001</v>
      </c>
    </row>
    <row r="43" spans="1:14" s="117" customFormat="1" ht="11.25" customHeight="1" x14ac:dyDescent="0.25">
      <c r="A43" s="25"/>
      <c r="B43" s="76" t="s">
        <v>115</v>
      </c>
      <c r="C43" s="206">
        <v>1668.2570000000001</v>
      </c>
      <c r="D43" s="207">
        <v>201.702</v>
      </c>
      <c r="E43" s="207">
        <v>427.577</v>
      </c>
      <c r="F43" s="207">
        <v>361.78899999999999</v>
      </c>
      <c r="G43" s="207">
        <v>101.596</v>
      </c>
      <c r="H43" s="207">
        <v>214.72499999999999</v>
      </c>
      <c r="I43" s="207">
        <v>15.162000000000001</v>
      </c>
      <c r="J43" s="207">
        <v>0.99299999999999999</v>
      </c>
      <c r="K43" s="207">
        <v>379.738</v>
      </c>
      <c r="L43" s="207">
        <v>68.236000000000004</v>
      </c>
      <c r="M43" s="207">
        <v>235.09800000000001</v>
      </c>
      <c r="N43" s="208">
        <v>23.43</v>
      </c>
    </row>
    <row r="44" spans="1:14" s="117" customFormat="1" ht="11.4" customHeight="1" x14ac:dyDescent="0.25">
      <c r="A44" s="55" t="s">
        <v>12</v>
      </c>
      <c r="B44" s="292" t="s">
        <v>94</v>
      </c>
      <c r="C44" s="293">
        <v>3404.95</v>
      </c>
      <c r="D44" s="294">
        <v>253.75200000000001</v>
      </c>
      <c r="E44" s="294">
        <v>1022.747</v>
      </c>
      <c r="F44" s="294">
        <v>860.23500000000001</v>
      </c>
      <c r="G44" s="294">
        <v>83.238</v>
      </c>
      <c r="H44" s="294">
        <v>606.08799999999997</v>
      </c>
      <c r="I44" s="294">
        <v>41.63</v>
      </c>
      <c r="J44" s="294">
        <v>4.5709999999999997</v>
      </c>
      <c r="K44" s="294">
        <v>507.18599999999998</v>
      </c>
      <c r="L44" s="294">
        <v>267.51600000000002</v>
      </c>
      <c r="M44" s="294">
        <v>536.58799999999997</v>
      </c>
      <c r="N44" s="295">
        <v>81.634</v>
      </c>
    </row>
    <row r="45" spans="1:14" s="117" customFormat="1" ht="11.4" customHeight="1" x14ac:dyDescent="0.25">
      <c r="A45" s="55"/>
      <c r="B45" s="73" t="s">
        <v>95</v>
      </c>
      <c r="C45" s="286">
        <v>3568.0410000000002</v>
      </c>
      <c r="D45" s="287">
        <v>212.81100000000001</v>
      </c>
      <c r="E45" s="287">
        <v>1177.8050000000001</v>
      </c>
      <c r="F45" s="287">
        <v>1036.5419999999999</v>
      </c>
      <c r="G45" s="287">
        <v>93.875</v>
      </c>
      <c r="H45" s="287">
        <v>659.64</v>
      </c>
      <c r="I45" s="287">
        <v>27.428999999999998</v>
      </c>
      <c r="J45" s="287">
        <v>3.6589999999999998</v>
      </c>
      <c r="K45" s="287">
        <v>502.411</v>
      </c>
      <c r="L45" s="287">
        <v>171.32499999999999</v>
      </c>
      <c r="M45" s="287">
        <v>653.74099999999999</v>
      </c>
      <c r="N45" s="288">
        <v>65.344999999999999</v>
      </c>
    </row>
    <row r="46" spans="1:14" s="117" customFormat="1" ht="11.4" customHeight="1" x14ac:dyDescent="0.25">
      <c r="A46" s="55"/>
      <c r="B46" s="73" t="s">
        <v>113</v>
      </c>
      <c r="C46" s="286">
        <v>4063.8870000000002</v>
      </c>
      <c r="D46" s="287">
        <v>259.851</v>
      </c>
      <c r="E46" s="287">
        <v>1450.463</v>
      </c>
      <c r="F46" s="287">
        <v>1119.5450000000001</v>
      </c>
      <c r="G46" s="287">
        <v>111.343</v>
      </c>
      <c r="H46" s="287">
        <v>646.51</v>
      </c>
      <c r="I46" s="287">
        <v>38.923999999999999</v>
      </c>
      <c r="J46" s="287">
        <v>4.7370000000000001</v>
      </c>
      <c r="K46" s="287">
        <v>624.30399999999997</v>
      </c>
      <c r="L46" s="287">
        <v>169.94900000000001</v>
      </c>
      <c r="M46" s="287">
        <v>679.84</v>
      </c>
      <c r="N46" s="288">
        <v>77.965999999999994</v>
      </c>
    </row>
    <row r="47" spans="1:14" s="117" customFormat="1" ht="11.4" customHeight="1" x14ac:dyDescent="0.25">
      <c r="A47" s="55"/>
      <c r="B47" s="73" t="s">
        <v>114</v>
      </c>
      <c r="C47" s="286">
        <v>3647.7330000000002</v>
      </c>
      <c r="D47" s="287">
        <v>155.29900000000001</v>
      </c>
      <c r="E47" s="287">
        <v>1300.1669999999999</v>
      </c>
      <c r="F47" s="287">
        <v>1007.835</v>
      </c>
      <c r="G47" s="287">
        <v>146.26300000000001</v>
      </c>
      <c r="H47" s="287">
        <v>451.63400000000001</v>
      </c>
      <c r="I47" s="287">
        <v>37.920999999999999</v>
      </c>
      <c r="J47" s="287">
        <v>4.0970000000000004</v>
      </c>
      <c r="K47" s="287">
        <v>677.61400000000003</v>
      </c>
      <c r="L47" s="287">
        <v>185.98699999999999</v>
      </c>
      <c r="M47" s="287">
        <v>599.27700000000004</v>
      </c>
      <c r="N47" s="288">
        <v>89.474000000000004</v>
      </c>
    </row>
    <row r="48" spans="1:14" s="117" customFormat="1" ht="11.4" customHeight="1" x14ac:dyDescent="0.25">
      <c r="A48" s="58"/>
      <c r="B48" s="74" t="s">
        <v>115</v>
      </c>
      <c r="C48" s="289">
        <v>3984.2339999999999</v>
      </c>
      <c r="D48" s="290">
        <v>151.61600000000001</v>
      </c>
      <c r="E48" s="290">
        <v>1421.848</v>
      </c>
      <c r="F48" s="290">
        <v>1136.001</v>
      </c>
      <c r="G48" s="290">
        <v>244.15100000000001</v>
      </c>
      <c r="H48" s="290">
        <v>492.05900000000003</v>
      </c>
      <c r="I48" s="290">
        <v>68.247</v>
      </c>
      <c r="J48" s="290">
        <v>6.702</v>
      </c>
      <c r="K48" s="290">
        <v>766.16399999999999</v>
      </c>
      <c r="L48" s="290">
        <v>190.71899999999999</v>
      </c>
      <c r="M48" s="290">
        <v>567.346</v>
      </c>
      <c r="N48" s="291">
        <v>75.382000000000005</v>
      </c>
    </row>
    <row r="49" spans="1:14" s="29" customFormat="1" ht="11.4" customHeight="1" x14ac:dyDescent="0.25">
      <c r="A49" s="17" t="s">
        <v>13</v>
      </c>
      <c r="B49" s="43" t="s">
        <v>94</v>
      </c>
      <c r="C49" s="206">
        <v>2139.5010000000002</v>
      </c>
      <c r="D49" s="207">
        <v>108.069</v>
      </c>
      <c r="E49" s="207">
        <v>698.26800000000003</v>
      </c>
      <c r="F49" s="207">
        <v>591.33199999999999</v>
      </c>
      <c r="G49" s="207">
        <v>54.862000000000002</v>
      </c>
      <c r="H49" s="207">
        <v>468.20499999999998</v>
      </c>
      <c r="I49" s="207">
        <v>25.18</v>
      </c>
      <c r="J49" s="207">
        <v>3.49</v>
      </c>
      <c r="K49" s="207">
        <v>329.63799999999998</v>
      </c>
      <c r="L49" s="207">
        <v>129.90899999999999</v>
      </c>
      <c r="M49" s="207">
        <v>260.49900000000002</v>
      </c>
      <c r="N49" s="208">
        <v>61.381</v>
      </c>
    </row>
    <row r="50" spans="1:14" s="29" customFormat="1" ht="11.4" customHeight="1" x14ac:dyDescent="0.25">
      <c r="A50" s="17"/>
      <c r="B50" s="43" t="s">
        <v>95</v>
      </c>
      <c r="C50" s="206">
        <v>2217.4780000000001</v>
      </c>
      <c r="D50" s="207">
        <v>83.957999999999998</v>
      </c>
      <c r="E50" s="207">
        <v>788.50699999999995</v>
      </c>
      <c r="F50" s="207">
        <v>697.71699999999998</v>
      </c>
      <c r="G50" s="207">
        <v>67.447999999999993</v>
      </c>
      <c r="H50" s="207">
        <v>511.29899999999998</v>
      </c>
      <c r="I50" s="207">
        <v>15.567</v>
      </c>
      <c r="J50" s="207">
        <v>2.5</v>
      </c>
      <c r="K50" s="207">
        <v>331.18599999999998</v>
      </c>
      <c r="L50" s="207">
        <v>82.902000000000001</v>
      </c>
      <c r="M50" s="207">
        <v>286.19799999999998</v>
      </c>
      <c r="N50" s="208">
        <v>47.912999999999997</v>
      </c>
    </row>
    <row r="51" spans="1:14" s="29" customFormat="1" ht="11.4" customHeight="1" x14ac:dyDescent="0.25">
      <c r="A51" s="17"/>
      <c r="B51" s="43" t="s">
        <v>113</v>
      </c>
      <c r="C51" s="206">
        <v>2496.1790000000001</v>
      </c>
      <c r="D51" s="207">
        <v>103.187</v>
      </c>
      <c r="E51" s="207">
        <v>957.255</v>
      </c>
      <c r="F51" s="207">
        <v>739.87300000000005</v>
      </c>
      <c r="G51" s="207">
        <v>74.959000000000003</v>
      </c>
      <c r="H51" s="207">
        <v>432.15699999999998</v>
      </c>
      <c r="I51" s="207">
        <v>26.402999999999999</v>
      </c>
      <c r="J51" s="207">
        <v>3.5979999999999999</v>
      </c>
      <c r="K51" s="207">
        <v>478.93599999999998</v>
      </c>
      <c r="L51" s="207">
        <v>92.894000000000005</v>
      </c>
      <c r="M51" s="207">
        <v>279.73399999999998</v>
      </c>
      <c r="N51" s="208">
        <v>47.055999999999997</v>
      </c>
    </row>
    <row r="52" spans="1:14" s="117" customFormat="1" ht="11.4" customHeight="1" x14ac:dyDescent="0.25">
      <c r="A52" s="20"/>
      <c r="B52" s="44" t="s">
        <v>114</v>
      </c>
      <c r="C52" s="206">
        <v>2363.4639999999999</v>
      </c>
      <c r="D52" s="207">
        <v>57.603000000000002</v>
      </c>
      <c r="E52" s="207">
        <v>948.34100000000001</v>
      </c>
      <c r="F52" s="207">
        <v>725.99699999999996</v>
      </c>
      <c r="G52" s="207">
        <v>85.281999999999996</v>
      </c>
      <c r="H52" s="207">
        <v>309.06799999999998</v>
      </c>
      <c r="I52" s="207">
        <v>26.327000000000002</v>
      </c>
      <c r="J52" s="207">
        <v>3.298</v>
      </c>
      <c r="K52" s="207">
        <v>493.28699999999998</v>
      </c>
      <c r="L52" s="207">
        <v>87.837999999999994</v>
      </c>
      <c r="M52" s="207">
        <v>295.04000000000002</v>
      </c>
      <c r="N52" s="208">
        <v>57.38</v>
      </c>
    </row>
    <row r="53" spans="1:14" s="117" customFormat="1" ht="11.4" customHeight="1" x14ac:dyDescent="0.25">
      <c r="A53" s="22"/>
      <c r="B53" s="46" t="s">
        <v>115</v>
      </c>
      <c r="C53" s="209">
        <v>2532.4140000000002</v>
      </c>
      <c r="D53" s="210">
        <v>54.978999999999999</v>
      </c>
      <c r="E53" s="210">
        <v>1010.862</v>
      </c>
      <c r="F53" s="210">
        <v>809.10699999999997</v>
      </c>
      <c r="G53" s="210">
        <v>174.05699999999999</v>
      </c>
      <c r="H53" s="210">
        <v>303.291</v>
      </c>
      <c r="I53" s="210">
        <v>54.993000000000002</v>
      </c>
      <c r="J53" s="210">
        <v>3.9710000000000001</v>
      </c>
      <c r="K53" s="210">
        <v>538.798</v>
      </c>
      <c r="L53" s="210">
        <v>86.768000000000001</v>
      </c>
      <c r="M53" s="210">
        <v>260.70800000000003</v>
      </c>
      <c r="N53" s="211">
        <v>43.987000000000002</v>
      </c>
    </row>
    <row r="54" spans="1:14" s="29" customFormat="1" ht="11.4" customHeight="1" x14ac:dyDescent="0.25">
      <c r="A54" s="17" t="s">
        <v>14</v>
      </c>
      <c r="B54" s="43" t="s">
        <v>94</v>
      </c>
      <c r="C54" s="206">
        <v>1265.4490000000001</v>
      </c>
      <c r="D54" s="207">
        <v>145.68299999999999</v>
      </c>
      <c r="E54" s="207">
        <v>324.47899999999998</v>
      </c>
      <c r="F54" s="207">
        <v>268.90300000000002</v>
      </c>
      <c r="G54" s="207">
        <v>28.376000000000001</v>
      </c>
      <c r="H54" s="207">
        <v>137.88300000000001</v>
      </c>
      <c r="I54" s="207">
        <v>16.45</v>
      </c>
      <c r="J54" s="207">
        <v>1.081</v>
      </c>
      <c r="K54" s="207">
        <v>177.548</v>
      </c>
      <c r="L54" s="207">
        <v>137.607</v>
      </c>
      <c r="M54" s="207">
        <v>276.089</v>
      </c>
      <c r="N54" s="208">
        <v>20.253</v>
      </c>
    </row>
    <row r="55" spans="1:14" s="29" customFormat="1" ht="11.4" customHeight="1" x14ac:dyDescent="0.25">
      <c r="A55" s="17"/>
      <c r="B55" s="43" t="s">
        <v>95</v>
      </c>
      <c r="C55" s="206">
        <v>1350.5630000000001</v>
      </c>
      <c r="D55" s="207">
        <v>128.85300000000001</v>
      </c>
      <c r="E55" s="207">
        <v>389.298</v>
      </c>
      <c r="F55" s="207">
        <v>338.82499999999999</v>
      </c>
      <c r="G55" s="207">
        <v>26.427</v>
      </c>
      <c r="H55" s="207">
        <v>148.34100000000001</v>
      </c>
      <c r="I55" s="207">
        <v>11.862</v>
      </c>
      <c r="J55" s="207">
        <v>1.159</v>
      </c>
      <c r="K55" s="207">
        <v>171.22499999999999</v>
      </c>
      <c r="L55" s="207">
        <v>88.423000000000002</v>
      </c>
      <c r="M55" s="207">
        <v>367.54300000000001</v>
      </c>
      <c r="N55" s="208">
        <v>17.431999999999999</v>
      </c>
    </row>
    <row r="56" spans="1:14" s="29" customFormat="1" ht="11.4" customHeight="1" x14ac:dyDescent="0.25">
      <c r="A56" s="17"/>
      <c r="B56" s="43" t="s">
        <v>113</v>
      </c>
      <c r="C56" s="206">
        <v>1567.7080000000001</v>
      </c>
      <c r="D56" s="207">
        <v>156.66399999999999</v>
      </c>
      <c r="E56" s="207">
        <v>493.20800000000003</v>
      </c>
      <c r="F56" s="207">
        <v>379.67200000000003</v>
      </c>
      <c r="G56" s="207">
        <v>36.384</v>
      </c>
      <c r="H56" s="207">
        <v>214.35300000000001</v>
      </c>
      <c r="I56" s="207">
        <v>12.521000000000001</v>
      </c>
      <c r="J56" s="207">
        <v>1.139</v>
      </c>
      <c r="K56" s="207">
        <v>145.36799999999999</v>
      </c>
      <c r="L56" s="207">
        <v>77.055000000000007</v>
      </c>
      <c r="M56" s="207">
        <v>400.10599999999999</v>
      </c>
      <c r="N56" s="208">
        <v>30.91</v>
      </c>
    </row>
    <row r="57" spans="1:14" s="117" customFormat="1" ht="11.4" customHeight="1" x14ac:dyDescent="0.25">
      <c r="A57" s="20"/>
      <c r="B57" s="44" t="s">
        <v>114</v>
      </c>
      <c r="C57" s="206">
        <v>1284.269</v>
      </c>
      <c r="D57" s="207">
        <v>97.695999999999998</v>
      </c>
      <c r="E57" s="207">
        <v>351.82600000000002</v>
      </c>
      <c r="F57" s="207">
        <v>281.83800000000002</v>
      </c>
      <c r="G57" s="207">
        <v>60.981000000000002</v>
      </c>
      <c r="H57" s="207">
        <v>142.566</v>
      </c>
      <c r="I57" s="207">
        <v>11.593999999999999</v>
      </c>
      <c r="J57" s="207">
        <v>0.79900000000000004</v>
      </c>
      <c r="K57" s="207">
        <v>184.327</v>
      </c>
      <c r="L57" s="207">
        <v>98.149000000000001</v>
      </c>
      <c r="M57" s="207">
        <v>304.23700000000002</v>
      </c>
      <c r="N57" s="208">
        <v>32.094000000000001</v>
      </c>
    </row>
    <row r="58" spans="1:14" s="117" customFormat="1" ht="11.4" customHeight="1" x14ac:dyDescent="0.25">
      <c r="A58" s="21"/>
      <c r="B58" s="46" t="s">
        <v>115</v>
      </c>
      <c r="C58" s="209">
        <v>1451.82</v>
      </c>
      <c r="D58" s="210">
        <v>96.637</v>
      </c>
      <c r="E58" s="210">
        <v>410.98599999999999</v>
      </c>
      <c r="F58" s="210">
        <v>326.89400000000001</v>
      </c>
      <c r="G58" s="210">
        <v>70.093999999999994</v>
      </c>
      <c r="H58" s="210">
        <v>188.768</v>
      </c>
      <c r="I58" s="210">
        <v>13.254</v>
      </c>
      <c r="J58" s="210">
        <v>2.7309999999999999</v>
      </c>
      <c r="K58" s="210">
        <v>227.36600000000001</v>
      </c>
      <c r="L58" s="210">
        <v>103.95099999999999</v>
      </c>
      <c r="M58" s="210">
        <v>306.63799999999998</v>
      </c>
      <c r="N58" s="211">
        <v>31.395</v>
      </c>
    </row>
    <row r="59" spans="1:14" s="117" customFormat="1" ht="11.4" customHeight="1" x14ac:dyDescent="0.25">
      <c r="A59" s="61" t="s">
        <v>15</v>
      </c>
      <c r="B59" s="73" t="s">
        <v>94</v>
      </c>
      <c r="C59" s="286">
        <v>3117.7539999999999</v>
      </c>
      <c r="D59" s="287">
        <v>196.30099999999999</v>
      </c>
      <c r="E59" s="287">
        <v>698.19100000000003</v>
      </c>
      <c r="F59" s="287">
        <v>558.54399999999998</v>
      </c>
      <c r="G59" s="287">
        <v>84.771000000000001</v>
      </c>
      <c r="H59" s="287">
        <v>573.38499999999999</v>
      </c>
      <c r="I59" s="287">
        <v>108.965</v>
      </c>
      <c r="J59" s="287">
        <v>3.2869999999999999</v>
      </c>
      <c r="K59" s="287">
        <v>518.88300000000004</v>
      </c>
      <c r="L59" s="287">
        <v>291.78399999999999</v>
      </c>
      <c r="M59" s="287">
        <v>601.952</v>
      </c>
      <c r="N59" s="288">
        <v>40.234999999999999</v>
      </c>
    </row>
    <row r="60" spans="1:14" s="117" customFormat="1" ht="11.4" customHeight="1" x14ac:dyDescent="0.25">
      <c r="A60" s="55"/>
      <c r="B60" s="73" t="s">
        <v>95</v>
      </c>
      <c r="C60" s="286">
        <v>3246.817</v>
      </c>
      <c r="D60" s="287">
        <v>148.071</v>
      </c>
      <c r="E60" s="287">
        <v>791.11599999999999</v>
      </c>
      <c r="F60" s="287">
        <v>651.62400000000002</v>
      </c>
      <c r="G60" s="287">
        <v>85.183999999999997</v>
      </c>
      <c r="H60" s="287">
        <v>630.41099999999994</v>
      </c>
      <c r="I60" s="287">
        <v>53.302999999999997</v>
      </c>
      <c r="J60" s="287">
        <v>3.6360000000000001</v>
      </c>
      <c r="K60" s="287">
        <v>499.53</v>
      </c>
      <c r="L60" s="287">
        <v>205.06200000000001</v>
      </c>
      <c r="M60" s="287">
        <v>794.22900000000004</v>
      </c>
      <c r="N60" s="288">
        <v>36.274999999999999</v>
      </c>
    </row>
    <row r="61" spans="1:14" s="117" customFormat="1" ht="11.4" customHeight="1" x14ac:dyDescent="0.25">
      <c r="A61" s="55"/>
      <c r="B61" s="73" t="s">
        <v>113</v>
      </c>
      <c r="C61" s="286">
        <v>3623.7350000000001</v>
      </c>
      <c r="D61" s="287">
        <v>167.90199999999999</v>
      </c>
      <c r="E61" s="287">
        <v>970.774</v>
      </c>
      <c r="F61" s="287">
        <v>772.47500000000002</v>
      </c>
      <c r="G61" s="287">
        <v>165.483</v>
      </c>
      <c r="H61" s="287">
        <v>598.08299999999997</v>
      </c>
      <c r="I61" s="287">
        <v>58.735999999999997</v>
      </c>
      <c r="J61" s="287">
        <v>4.5129999999999999</v>
      </c>
      <c r="K61" s="287">
        <v>552.73699999999997</v>
      </c>
      <c r="L61" s="287">
        <v>235.82300000000001</v>
      </c>
      <c r="M61" s="287">
        <v>835.45100000000002</v>
      </c>
      <c r="N61" s="288">
        <v>34.232999999999997</v>
      </c>
    </row>
    <row r="62" spans="1:14" s="117" customFormat="1" ht="11.4" customHeight="1" x14ac:dyDescent="0.25">
      <c r="A62" s="55"/>
      <c r="B62" s="73" t="s">
        <v>114</v>
      </c>
      <c r="C62" s="286">
        <v>3209.297</v>
      </c>
      <c r="D62" s="287">
        <v>146.25399999999999</v>
      </c>
      <c r="E62" s="287">
        <v>776.82500000000005</v>
      </c>
      <c r="F62" s="287">
        <v>633.15200000000004</v>
      </c>
      <c r="G62" s="287">
        <v>192.721</v>
      </c>
      <c r="H62" s="287">
        <v>552.95399999999995</v>
      </c>
      <c r="I62" s="287">
        <v>55.045999999999999</v>
      </c>
      <c r="J62" s="287">
        <v>4.6219999999999999</v>
      </c>
      <c r="K62" s="287">
        <v>629.96600000000001</v>
      </c>
      <c r="L62" s="287">
        <v>203.983</v>
      </c>
      <c r="M62" s="287">
        <v>611.95699999999999</v>
      </c>
      <c r="N62" s="288">
        <v>34.969000000000001</v>
      </c>
    </row>
    <row r="63" spans="1:14" s="117" customFormat="1" ht="11.4" customHeight="1" x14ac:dyDescent="0.25">
      <c r="A63" s="58"/>
      <c r="B63" s="74" t="s">
        <v>115</v>
      </c>
      <c r="C63" s="289">
        <v>3321.8539999999998</v>
      </c>
      <c r="D63" s="290">
        <v>169.95500000000001</v>
      </c>
      <c r="E63" s="290">
        <v>742.60799999999995</v>
      </c>
      <c r="F63" s="290">
        <v>586.45100000000002</v>
      </c>
      <c r="G63" s="290">
        <v>183.38800000000001</v>
      </c>
      <c r="H63" s="290">
        <v>603.42499999999995</v>
      </c>
      <c r="I63" s="290">
        <v>54.53</v>
      </c>
      <c r="J63" s="290">
        <v>4.7439999999999998</v>
      </c>
      <c r="K63" s="290">
        <v>759.72199999999998</v>
      </c>
      <c r="L63" s="290">
        <v>215.982</v>
      </c>
      <c r="M63" s="290">
        <v>551.71900000000005</v>
      </c>
      <c r="N63" s="291">
        <v>35.780999999999999</v>
      </c>
    </row>
    <row r="64" spans="1:14" s="29" customFormat="1" ht="11.4" customHeight="1" x14ac:dyDescent="0.25">
      <c r="A64" s="17" t="s">
        <v>16</v>
      </c>
      <c r="B64" s="43" t="s">
        <v>94</v>
      </c>
      <c r="C64" s="206">
        <v>1487.952</v>
      </c>
      <c r="D64" s="207">
        <v>85.825000000000003</v>
      </c>
      <c r="E64" s="207">
        <v>294.54700000000003</v>
      </c>
      <c r="F64" s="207">
        <v>264.83499999999998</v>
      </c>
      <c r="G64" s="207">
        <v>50.057000000000002</v>
      </c>
      <c r="H64" s="207">
        <v>274.46800000000002</v>
      </c>
      <c r="I64" s="207">
        <v>30.408999999999999</v>
      </c>
      <c r="J64" s="207">
        <v>0.93600000000000005</v>
      </c>
      <c r="K64" s="207">
        <v>298.488</v>
      </c>
      <c r="L64" s="207">
        <v>74.460999999999999</v>
      </c>
      <c r="M64" s="207">
        <v>352.87599999999998</v>
      </c>
      <c r="N64" s="208">
        <v>25.885000000000002</v>
      </c>
    </row>
    <row r="65" spans="1:15" s="29" customFormat="1" ht="11.4" customHeight="1" x14ac:dyDescent="0.25">
      <c r="A65" s="17"/>
      <c r="B65" s="43" t="s">
        <v>95</v>
      </c>
      <c r="C65" s="206">
        <v>1633.796</v>
      </c>
      <c r="D65" s="207">
        <v>82.433000000000007</v>
      </c>
      <c r="E65" s="207">
        <v>346.82299999999998</v>
      </c>
      <c r="F65" s="207">
        <v>319.63900000000001</v>
      </c>
      <c r="G65" s="207">
        <v>49.143000000000001</v>
      </c>
      <c r="H65" s="207">
        <v>300.23</v>
      </c>
      <c r="I65" s="207">
        <v>13.236000000000001</v>
      </c>
      <c r="J65" s="207">
        <v>1.2350000000000001</v>
      </c>
      <c r="K65" s="207">
        <v>280.322</v>
      </c>
      <c r="L65" s="207">
        <v>81.926000000000002</v>
      </c>
      <c r="M65" s="207">
        <v>456.49099999999999</v>
      </c>
      <c r="N65" s="208">
        <v>21.957000000000001</v>
      </c>
    </row>
    <row r="66" spans="1:15" s="29" customFormat="1" ht="11.4" customHeight="1" x14ac:dyDescent="0.25">
      <c r="A66" s="17"/>
      <c r="B66" s="43" t="s">
        <v>113</v>
      </c>
      <c r="C66" s="206">
        <v>1887.502</v>
      </c>
      <c r="D66" s="207">
        <v>101.88500000000001</v>
      </c>
      <c r="E66" s="207">
        <v>384.04599999999999</v>
      </c>
      <c r="F66" s="207">
        <v>346.12900000000002</v>
      </c>
      <c r="G66" s="207">
        <v>107.279</v>
      </c>
      <c r="H66" s="207">
        <v>295.98</v>
      </c>
      <c r="I66" s="207">
        <v>21.09</v>
      </c>
      <c r="J66" s="207">
        <v>1.327</v>
      </c>
      <c r="K66" s="207">
        <v>356.77499999999998</v>
      </c>
      <c r="L66" s="207">
        <v>110.504</v>
      </c>
      <c r="M66" s="207">
        <v>488.88200000000001</v>
      </c>
      <c r="N66" s="208">
        <v>19.734000000000002</v>
      </c>
    </row>
    <row r="67" spans="1:15" s="117" customFormat="1" ht="11.4" customHeight="1" x14ac:dyDescent="0.25">
      <c r="A67" s="20"/>
      <c r="B67" s="44" t="s">
        <v>114</v>
      </c>
      <c r="C67" s="206">
        <v>1509.6869999999999</v>
      </c>
      <c r="D67" s="207">
        <v>71.174000000000007</v>
      </c>
      <c r="E67" s="207">
        <v>302.46600000000001</v>
      </c>
      <c r="F67" s="207">
        <v>264.786</v>
      </c>
      <c r="G67" s="207">
        <v>116.84</v>
      </c>
      <c r="H67" s="207">
        <v>250.62</v>
      </c>
      <c r="I67" s="207">
        <v>15.188000000000001</v>
      </c>
      <c r="J67" s="207">
        <v>1.085</v>
      </c>
      <c r="K67" s="207">
        <v>318.35199999999998</v>
      </c>
      <c r="L67" s="207">
        <v>92.173000000000002</v>
      </c>
      <c r="M67" s="207">
        <v>321.95999999999998</v>
      </c>
      <c r="N67" s="208">
        <v>19.829000000000001</v>
      </c>
    </row>
    <row r="68" spans="1:15" s="117" customFormat="1" ht="11.4" customHeight="1" x14ac:dyDescent="0.25">
      <c r="A68" s="22"/>
      <c r="B68" s="46" t="s">
        <v>115</v>
      </c>
      <c r="C68" s="209">
        <v>1625.5840000000001</v>
      </c>
      <c r="D68" s="210">
        <v>64.438999999999993</v>
      </c>
      <c r="E68" s="210">
        <v>311.05399999999997</v>
      </c>
      <c r="F68" s="210">
        <v>269.69600000000003</v>
      </c>
      <c r="G68" s="210">
        <v>101.063</v>
      </c>
      <c r="H68" s="210">
        <v>300.27600000000001</v>
      </c>
      <c r="I68" s="210">
        <v>17.135000000000002</v>
      </c>
      <c r="J68" s="210">
        <v>1.6220000000000001</v>
      </c>
      <c r="K68" s="210">
        <v>436.52100000000002</v>
      </c>
      <c r="L68" s="210">
        <v>91.995000000000005</v>
      </c>
      <c r="M68" s="210">
        <v>282.88299999999998</v>
      </c>
      <c r="N68" s="211">
        <v>18.596</v>
      </c>
    </row>
    <row r="69" spans="1:15" s="29" customFormat="1" ht="11.4" customHeight="1" x14ac:dyDescent="0.25">
      <c r="A69" s="17" t="s">
        <v>17</v>
      </c>
      <c r="B69" s="43" t="s">
        <v>94</v>
      </c>
      <c r="C69" s="206">
        <v>1629.8019999999999</v>
      </c>
      <c r="D69" s="207">
        <v>110.476</v>
      </c>
      <c r="E69" s="207">
        <v>403.64400000000001</v>
      </c>
      <c r="F69" s="207">
        <v>293.709</v>
      </c>
      <c r="G69" s="207">
        <v>34.713999999999999</v>
      </c>
      <c r="H69" s="207">
        <v>298.91699999999997</v>
      </c>
      <c r="I69" s="207">
        <v>78.555999999999997</v>
      </c>
      <c r="J69" s="207">
        <v>2.351</v>
      </c>
      <c r="K69" s="207">
        <v>220.39500000000001</v>
      </c>
      <c r="L69" s="207">
        <v>217.32300000000001</v>
      </c>
      <c r="M69" s="207">
        <v>249.07599999999999</v>
      </c>
      <c r="N69" s="208">
        <v>14.35</v>
      </c>
    </row>
    <row r="70" spans="1:15" s="29" customFormat="1" ht="11.4" customHeight="1" x14ac:dyDescent="0.25">
      <c r="A70" s="26"/>
      <c r="B70" s="77" t="s">
        <v>95</v>
      </c>
      <c r="C70" s="206">
        <v>1613.021</v>
      </c>
      <c r="D70" s="207">
        <v>65.638000000000005</v>
      </c>
      <c r="E70" s="207">
        <v>444.29300000000001</v>
      </c>
      <c r="F70" s="207">
        <v>331.98500000000001</v>
      </c>
      <c r="G70" s="207">
        <v>36.040999999999997</v>
      </c>
      <c r="H70" s="207">
        <v>330.18099999999998</v>
      </c>
      <c r="I70" s="207">
        <v>40.067</v>
      </c>
      <c r="J70" s="207">
        <v>2.4009999999999998</v>
      </c>
      <c r="K70" s="207">
        <v>219.208</v>
      </c>
      <c r="L70" s="207">
        <v>123.136</v>
      </c>
      <c r="M70" s="207">
        <v>337.738</v>
      </c>
      <c r="N70" s="208">
        <v>14.318</v>
      </c>
    </row>
    <row r="71" spans="1:15" s="29" customFormat="1" ht="11.4" customHeight="1" x14ac:dyDescent="0.25">
      <c r="A71" s="17"/>
      <c r="B71" s="43" t="s">
        <v>113</v>
      </c>
      <c r="C71" s="206">
        <v>1736.2329999999999</v>
      </c>
      <c r="D71" s="207">
        <v>66.016999999999996</v>
      </c>
      <c r="E71" s="207">
        <v>586.72799999999995</v>
      </c>
      <c r="F71" s="207">
        <v>426.346</v>
      </c>
      <c r="G71" s="207">
        <v>58.204000000000001</v>
      </c>
      <c r="H71" s="207">
        <v>302.10300000000001</v>
      </c>
      <c r="I71" s="207">
        <v>37.646000000000001</v>
      </c>
      <c r="J71" s="207">
        <v>3.1859999999999999</v>
      </c>
      <c r="K71" s="207">
        <v>195.96199999999999</v>
      </c>
      <c r="L71" s="207">
        <v>125.319</v>
      </c>
      <c r="M71" s="207">
        <v>346.56900000000002</v>
      </c>
      <c r="N71" s="208">
        <v>14.499000000000001</v>
      </c>
    </row>
    <row r="72" spans="1:15" s="117" customFormat="1" ht="11.4" customHeight="1" x14ac:dyDescent="0.25">
      <c r="A72" s="20"/>
      <c r="B72" s="44" t="s">
        <v>114</v>
      </c>
      <c r="C72" s="206">
        <v>1699.61</v>
      </c>
      <c r="D72" s="207">
        <v>75.08</v>
      </c>
      <c r="E72" s="207">
        <v>474.35899999999998</v>
      </c>
      <c r="F72" s="207">
        <v>368.36599999999999</v>
      </c>
      <c r="G72" s="207">
        <v>75.881</v>
      </c>
      <c r="H72" s="207">
        <v>302.334</v>
      </c>
      <c r="I72" s="207">
        <v>39.857999999999997</v>
      </c>
      <c r="J72" s="207">
        <v>3.5369999999999999</v>
      </c>
      <c r="K72" s="207">
        <v>311.61399999999998</v>
      </c>
      <c r="L72" s="207">
        <v>111.81</v>
      </c>
      <c r="M72" s="207">
        <v>289.99700000000001</v>
      </c>
      <c r="N72" s="208">
        <v>15.14</v>
      </c>
    </row>
    <row r="73" spans="1:15" s="117" customFormat="1" ht="11.4" customHeight="1" x14ac:dyDescent="0.25">
      <c r="A73" s="21"/>
      <c r="B73" s="45" t="s">
        <v>115</v>
      </c>
      <c r="C73" s="206">
        <v>1696.27</v>
      </c>
      <c r="D73" s="207">
        <v>105.51600000000001</v>
      </c>
      <c r="E73" s="207">
        <v>431.55399999999997</v>
      </c>
      <c r="F73" s="207">
        <v>316.755</v>
      </c>
      <c r="G73" s="207">
        <v>82.325000000000003</v>
      </c>
      <c r="H73" s="207">
        <v>303.149</v>
      </c>
      <c r="I73" s="207">
        <v>37.395000000000003</v>
      </c>
      <c r="J73" s="207">
        <v>3.1219999999999999</v>
      </c>
      <c r="K73" s="207">
        <v>323.20100000000002</v>
      </c>
      <c r="L73" s="207">
        <v>123.98699999999999</v>
      </c>
      <c r="M73" s="207">
        <v>268.83600000000001</v>
      </c>
      <c r="N73" s="208">
        <v>17.184999999999999</v>
      </c>
    </row>
    <row r="74" spans="1:15" s="30" customFormat="1" ht="12" x14ac:dyDescent="0.2">
      <c r="A74" s="385"/>
      <c r="B74" s="385"/>
      <c r="C74" s="385"/>
      <c r="D74" s="385"/>
      <c r="E74" s="385"/>
      <c r="F74" s="385"/>
      <c r="G74" s="385"/>
      <c r="H74" s="385"/>
      <c r="I74" s="385"/>
      <c r="J74" s="385"/>
      <c r="K74" s="385"/>
      <c r="L74" s="385"/>
      <c r="M74" s="385"/>
      <c r="N74" s="385"/>
    </row>
    <row r="75" spans="1:15" s="126" customFormat="1" ht="12" x14ac:dyDescent="0.25">
      <c r="A75" s="127" t="s">
        <v>155</v>
      </c>
      <c r="B75" s="142"/>
      <c r="C75" s="128"/>
      <c r="D75" s="128"/>
      <c r="E75" s="128"/>
      <c r="F75" s="128"/>
      <c r="G75" s="129"/>
      <c r="H75" s="129"/>
      <c r="I75" s="128"/>
      <c r="J75" s="128"/>
      <c r="K75" s="128"/>
      <c r="L75" s="128"/>
      <c r="M75" s="129"/>
      <c r="N75" s="129"/>
    </row>
    <row r="76" spans="1:15" ht="10.8" x14ac:dyDescent="0.25">
      <c r="A76" s="122" t="s">
        <v>32</v>
      </c>
      <c r="B76" s="142"/>
      <c r="C76" s="128"/>
      <c r="D76" s="128"/>
      <c r="E76" s="128"/>
      <c r="F76" s="128"/>
      <c r="G76" s="129"/>
      <c r="H76" s="129"/>
      <c r="I76" s="128"/>
      <c r="J76" s="128"/>
      <c r="K76" s="128"/>
      <c r="L76" s="128"/>
      <c r="M76" s="129"/>
      <c r="N76" s="81" t="s">
        <v>68</v>
      </c>
      <c r="O76" s="126"/>
    </row>
    <row r="77" spans="1:15" ht="12.75" customHeight="1" x14ac:dyDescent="0.2">
      <c r="A77" s="131"/>
      <c r="B77" s="143"/>
      <c r="C77" s="131"/>
      <c r="D77" s="131"/>
      <c r="E77" s="131"/>
      <c r="F77" s="131"/>
      <c r="I77" s="132"/>
      <c r="J77" s="132"/>
      <c r="K77" s="132"/>
      <c r="L77" s="132"/>
      <c r="N77" s="132"/>
    </row>
    <row r="78" spans="1:15" ht="10.199999999999999" x14ac:dyDescent="0.2">
      <c r="A78" s="131"/>
      <c r="B78" s="143"/>
      <c r="C78" s="131"/>
      <c r="D78" s="131"/>
      <c r="E78" s="131"/>
      <c r="F78" s="131"/>
      <c r="I78" s="132"/>
      <c r="J78" s="132"/>
      <c r="K78" s="132"/>
      <c r="L78" s="132"/>
      <c r="N78" s="132"/>
    </row>
    <row r="79" spans="1:15" ht="25.5" customHeight="1" x14ac:dyDescent="0.2">
      <c r="A79" s="131"/>
      <c r="B79" s="143"/>
      <c r="C79" s="131"/>
      <c r="D79" s="131"/>
      <c r="E79" s="131"/>
      <c r="F79" s="131"/>
      <c r="I79" s="132"/>
      <c r="J79" s="132"/>
      <c r="K79" s="132"/>
      <c r="L79" s="132"/>
      <c r="N79" s="132"/>
    </row>
    <row r="80" spans="1:15" ht="12.75" customHeight="1" x14ac:dyDescent="0.2">
      <c r="A80" s="131"/>
      <c r="B80" s="143"/>
      <c r="C80" s="131"/>
      <c r="D80" s="131"/>
      <c r="E80" s="131"/>
      <c r="F80" s="131"/>
      <c r="I80" s="132"/>
      <c r="J80" s="132"/>
      <c r="K80" s="132"/>
      <c r="L80" s="132"/>
      <c r="N80" s="132"/>
    </row>
    <row r="81" spans="1:14" ht="25.5" customHeight="1" x14ac:dyDescent="0.2">
      <c r="A81" s="131"/>
      <c r="B81" s="143"/>
      <c r="C81" s="131"/>
      <c r="D81" s="131"/>
      <c r="E81" s="131"/>
      <c r="F81" s="131"/>
      <c r="I81" s="132"/>
      <c r="J81" s="132"/>
      <c r="K81" s="132"/>
      <c r="L81" s="132"/>
      <c r="N81" s="132"/>
    </row>
    <row r="82" spans="1:14" ht="12.6" hidden="1" customHeight="1" outlineLevel="1" x14ac:dyDescent="0.2">
      <c r="A82" s="30" t="s">
        <v>18</v>
      </c>
      <c r="N82" s="132"/>
    </row>
    <row r="83" spans="1:14" s="36" customFormat="1" ht="12.6" hidden="1" customHeight="1" outlineLevel="1" x14ac:dyDescent="0.2">
      <c r="A83" s="34" t="s">
        <v>19</v>
      </c>
      <c r="B83" s="38">
        <v>2004</v>
      </c>
      <c r="C83" s="36">
        <f t="shared" ref="C83:N87" si="0">MIN(C19,C29,C34,C39,C49,C54,C64,C69)</f>
        <v>1265.4490000000001</v>
      </c>
      <c r="D83" s="36">
        <f t="shared" si="0"/>
        <v>28.331</v>
      </c>
      <c r="E83" s="36">
        <f t="shared" si="0"/>
        <v>294.54700000000003</v>
      </c>
      <c r="F83" s="36">
        <f t="shared" si="0"/>
        <v>264.83499999999998</v>
      </c>
      <c r="G83" s="36">
        <f t="shared" si="0"/>
        <v>28.376000000000001</v>
      </c>
      <c r="H83" s="36">
        <f t="shared" si="0"/>
        <v>137.88300000000001</v>
      </c>
      <c r="I83" s="36">
        <f t="shared" si="0"/>
        <v>16.45</v>
      </c>
      <c r="J83" s="36">
        <f t="shared" si="0"/>
        <v>0.79500000000000004</v>
      </c>
      <c r="K83" s="36">
        <f t="shared" si="0"/>
        <v>177.548</v>
      </c>
      <c r="L83" s="36">
        <f t="shared" si="0"/>
        <v>50.646999999999998</v>
      </c>
      <c r="M83" s="36">
        <f t="shared" si="0"/>
        <v>138.21700000000001</v>
      </c>
      <c r="N83" s="36">
        <f t="shared" si="0"/>
        <v>14.35</v>
      </c>
    </row>
    <row r="84" spans="1:14" s="36" customFormat="1" ht="12.6" hidden="1" customHeight="1" outlineLevel="1" x14ac:dyDescent="0.2">
      <c r="A84" s="34" t="s">
        <v>19</v>
      </c>
      <c r="B84" s="38">
        <v>2005</v>
      </c>
      <c r="C84" s="36">
        <f t="shared" si="0"/>
        <v>1350.5630000000001</v>
      </c>
      <c r="D84" s="36">
        <f t="shared" si="0"/>
        <v>56.475000000000001</v>
      </c>
      <c r="E84" s="36">
        <f t="shared" si="0"/>
        <v>346.82299999999998</v>
      </c>
      <c r="F84" s="36">
        <f t="shared" si="0"/>
        <v>319.63900000000001</v>
      </c>
      <c r="G84" s="36">
        <f t="shared" si="0"/>
        <v>26.427</v>
      </c>
      <c r="H84" s="36">
        <f t="shared" si="0"/>
        <v>148.34100000000001</v>
      </c>
      <c r="I84" s="36">
        <f t="shared" si="0"/>
        <v>11.128</v>
      </c>
      <c r="J84" s="36">
        <f t="shared" si="0"/>
        <v>0.92300000000000004</v>
      </c>
      <c r="K84" s="36">
        <f t="shared" si="0"/>
        <v>171.22499999999999</v>
      </c>
      <c r="L84" s="36">
        <f t="shared" si="0"/>
        <v>37.262</v>
      </c>
      <c r="M84" s="36">
        <f t="shared" si="0"/>
        <v>197.65899999999999</v>
      </c>
      <c r="N84" s="36">
        <f t="shared" si="0"/>
        <v>14.318</v>
      </c>
    </row>
    <row r="85" spans="1:14" s="36" customFormat="1" ht="12.6" hidden="1" customHeight="1" outlineLevel="1" x14ac:dyDescent="0.2">
      <c r="A85" s="34" t="s">
        <v>19</v>
      </c>
      <c r="B85" s="38">
        <v>2006</v>
      </c>
      <c r="C85" s="36">
        <f t="shared" si="0"/>
        <v>1567.7080000000001</v>
      </c>
      <c r="D85" s="36">
        <f t="shared" si="0"/>
        <v>56.715000000000003</v>
      </c>
      <c r="E85" s="36">
        <f t="shared" si="0"/>
        <v>384.04599999999999</v>
      </c>
      <c r="F85" s="36">
        <f t="shared" si="0"/>
        <v>346.12900000000002</v>
      </c>
      <c r="G85" s="36">
        <f t="shared" si="0"/>
        <v>36.384</v>
      </c>
      <c r="H85" s="36">
        <f t="shared" si="0"/>
        <v>214.35300000000001</v>
      </c>
      <c r="I85" s="36">
        <f t="shared" si="0"/>
        <v>12.521000000000001</v>
      </c>
      <c r="J85" s="36">
        <f t="shared" si="0"/>
        <v>1.014</v>
      </c>
      <c r="K85" s="36">
        <f t="shared" si="0"/>
        <v>145.36799999999999</v>
      </c>
      <c r="L85" s="36">
        <f t="shared" si="0"/>
        <v>43.1</v>
      </c>
      <c r="M85" s="36">
        <f t="shared" si="0"/>
        <v>198.50800000000001</v>
      </c>
      <c r="N85" s="36">
        <f t="shared" si="0"/>
        <v>14.499000000000001</v>
      </c>
    </row>
    <row r="86" spans="1:14" s="36" customFormat="1" ht="12.6" hidden="1" customHeight="1" outlineLevel="1" x14ac:dyDescent="0.2">
      <c r="A86" s="34" t="s">
        <v>19</v>
      </c>
      <c r="B86" s="38">
        <v>2007</v>
      </c>
      <c r="C86" s="36">
        <f t="shared" si="0"/>
        <v>1284.269</v>
      </c>
      <c r="D86" s="36">
        <f t="shared" si="0"/>
        <v>36.585999999999999</v>
      </c>
      <c r="E86" s="36">
        <f t="shared" si="0"/>
        <v>302.46600000000001</v>
      </c>
      <c r="F86" s="36">
        <f t="shared" si="0"/>
        <v>264.786</v>
      </c>
      <c r="G86" s="36">
        <f t="shared" si="0"/>
        <v>60.981000000000002</v>
      </c>
      <c r="H86" s="36">
        <f t="shared" si="0"/>
        <v>142.566</v>
      </c>
      <c r="I86" s="36">
        <f t="shared" si="0"/>
        <v>11.593999999999999</v>
      </c>
      <c r="J86" s="36">
        <f t="shared" si="0"/>
        <v>0.79900000000000004</v>
      </c>
      <c r="K86" s="36">
        <f t="shared" si="0"/>
        <v>184.327</v>
      </c>
      <c r="L86" s="36">
        <f t="shared" si="0"/>
        <v>42.567</v>
      </c>
      <c r="M86" s="36">
        <f t="shared" si="0"/>
        <v>245.68199999999999</v>
      </c>
      <c r="N86" s="36">
        <f t="shared" si="0"/>
        <v>15.14</v>
      </c>
    </row>
    <row r="87" spans="1:14" s="135" customFormat="1" ht="11.85" hidden="1" customHeight="1" outlineLevel="1" x14ac:dyDescent="0.2">
      <c r="A87" s="134"/>
      <c r="B87" s="38">
        <v>2008</v>
      </c>
      <c r="C87" s="36">
        <f t="shared" si="0"/>
        <v>1451.82</v>
      </c>
      <c r="D87" s="36">
        <f t="shared" si="0"/>
        <v>49.085999999999999</v>
      </c>
      <c r="E87" s="36">
        <f t="shared" si="0"/>
        <v>311.05399999999997</v>
      </c>
      <c r="F87" s="36">
        <f t="shared" si="0"/>
        <v>269.69600000000003</v>
      </c>
      <c r="G87" s="36">
        <f t="shared" si="0"/>
        <v>53.561999999999998</v>
      </c>
      <c r="H87" s="36">
        <f t="shared" si="0"/>
        <v>188.768</v>
      </c>
      <c r="I87" s="36">
        <f t="shared" si="0"/>
        <v>13.254</v>
      </c>
      <c r="J87" s="36">
        <f t="shared" si="0"/>
        <v>0.92800000000000005</v>
      </c>
      <c r="K87" s="36">
        <f t="shared" si="0"/>
        <v>227.36600000000001</v>
      </c>
      <c r="L87" s="36">
        <f t="shared" si="0"/>
        <v>58.393999999999998</v>
      </c>
      <c r="M87" s="36">
        <f t="shared" si="0"/>
        <v>207.239</v>
      </c>
      <c r="N87" s="36">
        <f t="shared" si="0"/>
        <v>17.184999999999999</v>
      </c>
    </row>
    <row r="88" spans="1:14" s="137" customFormat="1" ht="12.6" hidden="1" customHeight="1" outlineLevel="1" x14ac:dyDescent="0.2">
      <c r="A88" s="40" t="s">
        <v>24</v>
      </c>
      <c r="B88" s="38">
        <v>2004</v>
      </c>
      <c r="C88" s="137">
        <f t="shared" ref="C88:N92" si="1">MAX(C19,C29,C34,C39,C49,C54,C64,C69)</f>
        <v>6589.29</v>
      </c>
      <c r="D88" s="137">
        <f t="shared" si="1"/>
        <v>145.68299999999999</v>
      </c>
      <c r="E88" s="137">
        <f t="shared" si="1"/>
        <v>2593.7440000000001</v>
      </c>
      <c r="F88" s="137">
        <f t="shared" si="1"/>
        <v>1734.163</v>
      </c>
      <c r="G88" s="137">
        <f t="shared" si="1"/>
        <v>127.74299999999999</v>
      </c>
      <c r="H88" s="137">
        <f t="shared" si="1"/>
        <v>866.35699999999997</v>
      </c>
      <c r="I88" s="137">
        <f t="shared" si="1"/>
        <v>729.33600000000001</v>
      </c>
      <c r="J88" s="137">
        <f t="shared" si="1"/>
        <v>324.91000000000003</v>
      </c>
      <c r="K88" s="137">
        <f t="shared" si="1"/>
        <v>1180.8389999999999</v>
      </c>
      <c r="L88" s="137">
        <f t="shared" si="1"/>
        <v>519.947</v>
      </c>
      <c r="M88" s="137">
        <f t="shared" si="1"/>
        <v>352.87599999999998</v>
      </c>
      <c r="N88" s="137">
        <f t="shared" si="1"/>
        <v>79.866</v>
      </c>
    </row>
    <row r="89" spans="1:14" s="137" customFormat="1" ht="12.6" hidden="1" customHeight="1" outlineLevel="1" x14ac:dyDescent="0.2">
      <c r="A89" s="40" t="s">
        <v>24</v>
      </c>
      <c r="B89" s="38">
        <v>2005</v>
      </c>
      <c r="C89" s="137">
        <f t="shared" si="1"/>
        <v>7294.5119999999997</v>
      </c>
      <c r="D89" s="137">
        <f t="shared" si="1"/>
        <v>128.85300000000001</v>
      </c>
      <c r="E89" s="137">
        <f t="shared" si="1"/>
        <v>2125.5239999999999</v>
      </c>
      <c r="F89" s="137">
        <f t="shared" si="1"/>
        <v>1338.23</v>
      </c>
      <c r="G89" s="137">
        <f t="shared" si="1"/>
        <v>123.24299999999999</v>
      </c>
      <c r="H89" s="137">
        <f t="shared" si="1"/>
        <v>1203.194</v>
      </c>
      <c r="I89" s="137">
        <f t="shared" si="1"/>
        <v>608.27499999999998</v>
      </c>
      <c r="J89" s="137">
        <f t="shared" si="1"/>
        <v>285.67200000000003</v>
      </c>
      <c r="K89" s="137">
        <f t="shared" si="1"/>
        <v>1956.425</v>
      </c>
      <c r="L89" s="137">
        <f t="shared" si="1"/>
        <v>657.96299999999997</v>
      </c>
      <c r="M89" s="137">
        <f t="shared" si="1"/>
        <v>456.49099999999999</v>
      </c>
      <c r="N89" s="137">
        <f t="shared" si="1"/>
        <v>116.709</v>
      </c>
    </row>
    <row r="90" spans="1:14" s="137" customFormat="1" ht="12.6" hidden="1" customHeight="1" outlineLevel="1" x14ac:dyDescent="0.2">
      <c r="A90" s="40" t="s">
        <v>24</v>
      </c>
      <c r="B90" s="38">
        <v>2006</v>
      </c>
      <c r="C90" s="137">
        <f t="shared" si="1"/>
        <v>7447.2979999999998</v>
      </c>
      <c r="D90" s="137">
        <f t="shared" si="1"/>
        <v>156.66399999999999</v>
      </c>
      <c r="E90" s="137">
        <f t="shared" si="1"/>
        <v>2050.4290000000001</v>
      </c>
      <c r="F90" s="137">
        <f t="shared" si="1"/>
        <v>1128.1610000000001</v>
      </c>
      <c r="G90" s="137">
        <f t="shared" si="1"/>
        <v>125.601</v>
      </c>
      <c r="H90" s="137">
        <f t="shared" si="1"/>
        <v>1205.6300000000001</v>
      </c>
      <c r="I90" s="137">
        <f t="shared" si="1"/>
        <v>835.28599999999994</v>
      </c>
      <c r="J90" s="137">
        <f t="shared" si="1"/>
        <v>400.39600000000002</v>
      </c>
      <c r="K90" s="137">
        <f t="shared" si="1"/>
        <v>1664.7180000000001</v>
      </c>
      <c r="L90" s="137">
        <f t="shared" si="1"/>
        <v>834.81600000000003</v>
      </c>
      <c r="M90" s="137">
        <f t="shared" si="1"/>
        <v>488.88200000000001</v>
      </c>
      <c r="N90" s="137">
        <f t="shared" si="1"/>
        <v>75.198999999999998</v>
      </c>
    </row>
    <row r="91" spans="1:14" s="137" customFormat="1" ht="12.6" hidden="1" customHeight="1" outlineLevel="1" x14ac:dyDescent="0.2">
      <c r="A91" s="40" t="s">
        <v>24</v>
      </c>
      <c r="B91" s="38">
        <v>2007</v>
      </c>
      <c r="C91" s="137">
        <f t="shared" si="1"/>
        <v>6663.6379999999999</v>
      </c>
      <c r="D91" s="137">
        <f t="shared" si="1"/>
        <v>149.958</v>
      </c>
      <c r="E91" s="137">
        <f t="shared" si="1"/>
        <v>1333.423</v>
      </c>
      <c r="F91" s="137">
        <f t="shared" si="1"/>
        <v>725.99699999999996</v>
      </c>
      <c r="G91" s="137">
        <f t="shared" si="1"/>
        <v>303.05599999999998</v>
      </c>
      <c r="H91" s="137">
        <f t="shared" si="1"/>
        <v>905.65499999999997</v>
      </c>
      <c r="I91" s="137">
        <f t="shared" si="1"/>
        <v>839.28800000000001</v>
      </c>
      <c r="J91" s="137">
        <f t="shared" si="1"/>
        <v>327.27499999999998</v>
      </c>
      <c r="K91" s="137">
        <f t="shared" si="1"/>
        <v>1891.49</v>
      </c>
      <c r="L91" s="137">
        <f t="shared" si="1"/>
        <v>668.125</v>
      </c>
      <c r="M91" s="137">
        <f t="shared" si="1"/>
        <v>321.95999999999998</v>
      </c>
      <c r="N91" s="137">
        <f t="shared" si="1"/>
        <v>60.988999999999997</v>
      </c>
    </row>
    <row r="92" spans="1:14" s="135" customFormat="1" ht="11.85" hidden="1" customHeight="1" outlineLevel="1" x14ac:dyDescent="0.2">
      <c r="A92" s="134"/>
      <c r="B92" s="38">
        <v>2008</v>
      </c>
      <c r="C92" s="137">
        <f t="shared" si="1"/>
        <v>6802.91</v>
      </c>
      <c r="D92" s="137">
        <f t="shared" si="1"/>
        <v>201.702</v>
      </c>
      <c r="E92" s="137">
        <f t="shared" si="1"/>
        <v>1270.981</v>
      </c>
      <c r="F92" s="137">
        <f t="shared" si="1"/>
        <v>809.10699999999997</v>
      </c>
      <c r="G92" s="137">
        <f t="shared" si="1"/>
        <v>218.87</v>
      </c>
      <c r="H92" s="137">
        <f t="shared" si="1"/>
        <v>1033.636</v>
      </c>
      <c r="I92" s="137">
        <f t="shared" si="1"/>
        <v>882.875</v>
      </c>
      <c r="J92" s="137">
        <f t="shared" si="1"/>
        <v>244.804</v>
      </c>
      <c r="K92" s="137">
        <f t="shared" si="1"/>
        <v>1947.557</v>
      </c>
      <c r="L92" s="137">
        <f t="shared" si="1"/>
        <v>798.23400000000004</v>
      </c>
      <c r="M92" s="137">
        <f t="shared" si="1"/>
        <v>306.63799999999998</v>
      </c>
      <c r="N92" s="137">
        <f t="shared" si="1"/>
        <v>71.748000000000005</v>
      </c>
    </row>
    <row r="93" spans="1:14" ht="12.6" hidden="1" customHeight="1" outlineLevel="1" x14ac:dyDescent="0.2">
      <c r="G93" s="32"/>
      <c r="H93" s="32"/>
      <c r="M93" s="32"/>
    </row>
    <row r="94" spans="1:14" ht="12.6" hidden="1" customHeight="1" outlineLevel="1" x14ac:dyDescent="0.2">
      <c r="B94" s="38">
        <v>2004</v>
      </c>
      <c r="C94" s="42">
        <f t="shared" ref="C94:N98" si="2">C9-SUM(C14,C19,C24,C29,C34,C39,C44,C49,C54,C59,C64,C69)/2</f>
        <v>0</v>
      </c>
      <c r="D94" s="42">
        <f t="shared" si="2"/>
        <v>0</v>
      </c>
      <c r="E94" s="42">
        <f t="shared" si="2"/>
        <v>0</v>
      </c>
      <c r="F94" s="42">
        <f t="shared" si="2"/>
        <v>0</v>
      </c>
      <c r="G94" s="42">
        <f t="shared" si="2"/>
        <v>0</v>
      </c>
      <c r="H94" s="42">
        <f t="shared" si="2"/>
        <v>0</v>
      </c>
      <c r="I94" s="42">
        <f t="shared" si="2"/>
        <v>0</v>
      </c>
      <c r="J94" s="42">
        <f t="shared" si="2"/>
        <v>0</v>
      </c>
      <c r="K94" s="42">
        <f t="shared" si="2"/>
        <v>0</v>
      </c>
      <c r="L94" s="42">
        <f t="shared" si="2"/>
        <v>0</v>
      </c>
      <c r="M94" s="42">
        <f t="shared" si="2"/>
        <v>0</v>
      </c>
      <c r="N94" s="42">
        <f t="shared" si="2"/>
        <v>0</v>
      </c>
    </row>
    <row r="95" spans="1:14" ht="12.6" hidden="1" customHeight="1" outlineLevel="1" x14ac:dyDescent="0.2">
      <c r="B95" s="38">
        <v>2005</v>
      </c>
      <c r="C95" s="42">
        <f t="shared" si="2"/>
        <v>0</v>
      </c>
      <c r="D95" s="42">
        <f t="shared" si="2"/>
        <v>0</v>
      </c>
      <c r="E95" s="42">
        <f t="shared" si="2"/>
        <v>0</v>
      </c>
      <c r="F95" s="42">
        <f t="shared" si="2"/>
        <v>0</v>
      </c>
      <c r="G95" s="42">
        <f t="shared" si="2"/>
        <v>0</v>
      </c>
      <c r="H95" s="42">
        <f t="shared" si="2"/>
        <v>0</v>
      </c>
      <c r="I95" s="42">
        <f t="shared" si="2"/>
        <v>0</v>
      </c>
      <c r="J95" s="42">
        <f t="shared" si="2"/>
        <v>0</v>
      </c>
      <c r="K95" s="42">
        <f t="shared" si="2"/>
        <v>0</v>
      </c>
      <c r="L95" s="42">
        <f t="shared" si="2"/>
        <v>0</v>
      </c>
      <c r="M95" s="42">
        <f t="shared" si="2"/>
        <v>0</v>
      </c>
      <c r="N95" s="42">
        <f t="shared" si="2"/>
        <v>0</v>
      </c>
    </row>
    <row r="96" spans="1:14" ht="12.6" hidden="1" customHeight="1" outlineLevel="1" x14ac:dyDescent="0.2">
      <c r="B96" s="38">
        <v>2006</v>
      </c>
      <c r="C96" s="42">
        <f t="shared" si="2"/>
        <v>0</v>
      </c>
      <c r="D96" s="42">
        <f t="shared" si="2"/>
        <v>0</v>
      </c>
      <c r="E96" s="42">
        <f t="shared" si="2"/>
        <v>0</v>
      </c>
      <c r="F96" s="42">
        <f t="shared" si="2"/>
        <v>0</v>
      </c>
      <c r="G96" s="42">
        <f t="shared" si="2"/>
        <v>0</v>
      </c>
      <c r="H96" s="42">
        <f t="shared" si="2"/>
        <v>0</v>
      </c>
      <c r="I96" s="42">
        <f t="shared" si="2"/>
        <v>0</v>
      </c>
      <c r="J96" s="42">
        <f t="shared" si="2"/>
        <v>0</v>
      </c>
      <c r="K96" s="42">
        <f t="shared" si="2"/>
        <v>0</v>
      </c>
      <c r="L96" s="42">
        <f t="shared" si="2"/>
        <v>0</v>
      </c>
      <c r="M96" s="42">
        <f t="shared" si="2"/>
        <v>0</v>
      </c>
      <c r="N96" s="42">
        <f t="shared" si="2"/>
        <v>0</v>
      </c>
    </row>
    <row r="97" spans="2:14" ht="12.6" hidden="1" customHeight="1" outlineLevel="1" x14ac:dyDescent="0.2">
      <c r="B97" s="38">
        <v>2007</v>
      </c>
      <c r="C97" s="42">
        <f t="shared" si="2"/>
        <v>0</v>
      </c>
      <c r="D97" s="42">
        <f t="shared" si="2"/>
        <v>0</v>
      </c>
      <c r="E97" s="42">
        <f t="shared" si="2"/>
        <v>0</v>
      </c>
      <c r="F97" s="42">
        <f t="shared" si="2"/>
        <v>0</v>
      </c>
      <c r="G97" s="42">
        <f t="shared" si="2"/>
        <v>0</v>
      </c>
      <c r="H97" s="42">
        <f t="shared" si="2"/>
        <v>0</v>
      </c>
      <c r="I97" s="42">
        <f t="shared" si="2"/>
        <v>0</v>
      </c>
      <c r="J97" s="42">
        <f t="shared" si="2"/>
        <v>0</v>
      </c>
      <c r="K97" s="42">
        <f t="shared" si="2"/>
        <v>0</v>
      </c>
      <c r="L97" s="42">
        <f t="shared" si="2"/>
        <v>0</v>
      </c>
      <c r="M97" s="42">
        <f t="shared" si="2"/>
        <v>0</v>
      </c>
      <c r="N97" s="42">
        <f t="shared" si="2"/>
        <v>0</v>
      </c>
    </row>
    <row r="98" spans="2:14" ht="12.6" hidden="1" customHeight="1" outlineLevel="1" x14ac:dyDescent="0.2">
      <c r="B98" s="38">
        <v>2008</v>
      </c>
      <c r="C98" s="42">
        <f t="shared" si="2"/>
        <v>0</v>
      </c>
      <c r="D98" s="42">
        <f t="shared" si="2"/>
        <v>0</v>
      </c>
      <c r="E98" s="42">
        <f t="shared" si="2"/>
        <v>0</v>
      </c>
      <c r="F98" s="42">
        <f t="shared" si="2"/>
        <v>0</v>
      </c>
      <c r="G98" s="42">
        <f t="shared" si="2"/>
        <v>0</v>
      </c>
      <c r="H98" s="42">
        <f t="shared" si="2"/>
        <v>0</v>
      </c>
      <c r="I98" s="42">
        <f t="shared" si="2"/>
        <v>0</v>
      </c>
      <c r="J98" s="42">
        <f t="shared" si="2"/>
        <v>0</v>
      </c>
      <c r="K98" s="42">
        <f t="shared" si="2"/>
        <v>0</v>
      </c>
      <c r="L98" s="42">
        <f t="shared" si="2"/>
        <v>0</v>
      </c>
      <c r="M98" s="42">
        <f t="shared" si="2"/>
        <v>0</v>
      </c>
      <c r="N98" s="42">
        <f t="shared" si="2"/>
        <v>0</v>
      </c>
    </row>
    <row r="99" spans="2:14" ht="12.6" customHeight="1" collapsed="1" x14ac:dyDescent="0.2"/>
  </sheetData>
  <dataConsolidate>
    <dataRefs count="3">
      <dataRef ref="B95:N108" sheet="J+V-MP" r:id="rId1"/>
      <dataRef ref="B95:N108" sheet="J+V-súkr.sp." r:id="rId2"/>
      <dataRef ref="B97:N110" sheet="Pr-spolu" r:id="rId3"/>
    </dataRefs>
  </dataConsolidate>
  <mergeCells count="34">
    <mergeCell ref="E6:F6"/>
    <mergeCell ref="G6:G7"/>
    <mergeCell ref="H6:H7"/>
    <mergeCell ref="I6:I7"/>
    <mergeCell ref="AH6:AH7"/>
    <mergeCell ref="AI6:AI7"/>
    <mergeCell ref="Q6:Q7"/>
    <mergeCell ref="U6:U7"/>
    <mergeCell ref="W6:Z6"/>
    <mergeCell ref="AA6:AA7"/>
    <mergeCell ref="AB6:AB7"/>
    <mergeCell ref="AC6:AC7"/>
    <mergeCell ref="T5:T7"/>
    <mergeCell ref="A74:N74"/>
    <mergeCell ref="AD6:AD7"/>
    <mergeCell ref="AE6:AE7"/>
    <mergeCell ref="AF6:AF7"/>
    <mergeCell ref="AG6:AG7"/>
    <mergeCell ref="J6:J7"/>
    <mergeCell ref="K6:K7"/>
    <mergeCell ref="L6:L7"/>
    <mergeCell ref="M6:M7"/>
    <mergeCell ref="N6:N7"/>
    <mergeCell ref="P6:P7"/>
    <mergeCell ref="A5:A7"/>
    <mergeCell ref="B5:B7"/>
    <mergeCell ref="C5:C7"/>
    <mergeCell ref="D5:N5"/>
    <mergeCell ref="D6:D7"/>
    <mergeCell ref="AJ6:AJ7"/>
    <mergeCell ref="AK6:AK7"/>
    <mergeCell ref="AL6:AL7"/>
    <mergeCell ref="AM6:AM7"/>
    <mergeCell ref="AN6:AN7"/>
  </mergeCells>
  <hyperlinks>
    <hyperlink ref="N76" r:id="rId4" location="!/view/sk/VBD_SK_WIN/nu3008rr/v_nu3008rr_00_00_00_sk"/>
    <hyperlink ref="R2" location="Obsah_Contents!A1" display="Obsah / Contents"/>
  </hyperlinks>
  <printOptions horizontalCentered="1"/>
  <pageMargins left="0.23622047244094491" right="0.23622047244094491" top="0.74803149606299213" bottom="0.74803149606299213" header="0.31496062992125984" footer="0.31496062992125984"/>
  <pageSetup paperSize="9" scale="95" orientation="portrait" r:id="rId5"/>
  <headerFooter alignWithMargins="0">
    <oddHeader>&amp;R&amp;8&amp;A</oddHeader>
    <oddFooter>&amp;R&amp;8&amp;P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L100"/>
  <sheetViews>
    <sheetView showGridLines="0" showOutlineSymbols="0" topLeftCell="A16" zoomScale="102" zoomScaleNormal="102" workbookViewId="0"/>
  </sheetViews>
  <sheetFormatPr defaultColWidth="10.33203125" defaultRowHeight="12.6" customHeight="1" outlineLevelRow="1" x14ac:dyDescent="0.2"/>
  <cols>
    <col min="1" max="1" width="16" style="30" customWidth="1"/>
    <col min="2" max="2" width="4" style="32" customWidth="1"/>
    <col min="3" max="3" width="7.33203125" style="32" customWidth="1"/>
    <col min="4" max="6" width="6.33203125" style="32" customWidth="1"/>
    <col min="7" max="8" width="6.33203125" style="132" customWidth="1"/>
    <col min="9" max="12" width="6.33203125" style="32" customWidth="1"/>
    <col min="13" max="13" width="6.33203125" style="132" customWidth="1"/>
    <col min="14" max="14" width="6.33203125" style="32" customWidth="1"/>
    <col min="15" max="15" width="4.6640625" style="32" customWidth="1"/>
    <col min="16" max="16" width="10.33203125" style="32"/>
    <col min="17" max="28" width="2.6640625" style="32" customWidth="1"/>
    <col min="29" max="16384" width="10.33203125" style="32"/>
  </cols>
  <sheetData>
    <row r="1" spans="1:220" s="5" customFormat="1" ht="15" customHeight="1" x14ac:dyDescent="0.25">
      <c r="A1" s="1" t="s">
        <v>0</v>
      </c>
      <c r="B1" s="83"/>
      <c r="C1" s="3"/>
      <c r="D1" s="3"/>
      <c r="E1" s="3"/>
      <c r="F1" s="3"/>
      <c r="G1" s="6"/>
      <c r="H1" s="6"/>
      <c r="J1" s="6"/>
      <c r="K1" s="3"/>
      <c r="L1" s="3"/>
      <c r="M1" s="3"/>
      <c r="N1" s="6" t="s">
        <v>1</v>
      </c>
      <c r="O1" s="6"/>
    </row>
    <row r="2" spans="1:220" s="5" customFormat="1" ht="17.100000000000001" customHeight="1" x14ac:dyDescent="0.25">
      <c r="A2" s="1" t="s">
        <v>69</v>
      </c>
      <c r="B2" s="83"/>
      <c r="C2" s="8"/>
      <c r="D2" s="8"/>
      <c r="E2" s="8"/>
      <c r="K2" s="8"/>
      <c r="L2" s="8"/>
      <c r="M2" s="8"/>
      <c r="S2" s="306" t="s">
        <v>149</v>
      </c>
      <c r="T2" s="306"/>
      <c r="U2" s="306"/>
      <c r="V2" s="306"/>
      <c r="W2" s="306"/>
    </row>
    <row r="3" spans="1:220" s="15" customFormat="1" ht="17.100000000000001" customHeight="1" x14ac:dyDescent="0.25">
      <c r="A3" s="10" t="s">
        <v>70</v>
      </c>
      <c r="B3" s="84"/>
      <c r="C3" s="12"/>
      <c r="D3" s="12"/>
      <c r="E3" s="12"/>
      <c r="K3" s="12"/>
      <c r="L3" s="12"/>
      <c r="M3" s="12"/>
    </row>
    <row r="4" spans="1:220" s="88" customFormat="1" ht="12" customHeight="1" thickBot="1" x14ac:dyDescent="0.25">
      <c r="A4" s="85" t="s">
        <v>71</v>
      </c>
      <c r="B4" s="7"/>
      <c r="C4" s="138"/>
      <c r="D4" s="138"/>
      <c r="E4" s="138"/>
      <c r="F4" s="139"/>
      <c r="G4" s="140"/>
      <c r="H4" s="140"/>
      <c r="I4" s="141"/>
      <c r="J4" s="7"/>
      <c r="K4" s="138"/>
      <c r="L4" s="138"/>
      <c r="M4" s="138"/>
      <c r="N4" s="140" t="s">
        <v>72</v>
      </c>
      <c r="O4" s="141"/>
    </row>
    <row r="5" spans="1:220" s="95" customFormat="1" ht="12.6" customHeight="1" x14ac:dyDescent="0.25">
      <c r="A5" s="376" t="s">
        <v>154</v>
      </c>
      <c r="B5" s="378" t="s">
        <v>39</v>
      </c>
      <c r="C5" s="390" t="s">
        <v>73</v>
      </c>
      <c r="D5" s="392" t="s">
        <v>41</v>
      </c>
      <c r="E5" s="392"/>
      <c r="F5" s="392"/>
      <c r="G5" s="392"/>
      <c r="H5" s="392"/>
      <c r="I5" s="392"/>
      <c r="J5" s="392"/>
      <c r="K5" s="392"/>
      <c r="L5" s="392"/>
      <c r="M5" s="392"/>
      <c r="N5" s="392"/>
      <c r="O5" s="97"/>
      <c r="P5" s="97"/>
      <c r="Q5" s="97"/>
      <c r="R5" s="98"/>
      <c r="S5" s="99"/>
      <c r="T5" s="98"/>
      <c r="U5" s="98"/>
      <c r="V5" s="98"/>
      <c r="W5" s="98"/>
      <c r="X5" s="98"/>
      <c r="Y5" s="98"/>
      <c r="Z5" s="97"/>
      <c r="AA5" s="97"/>
      <c r="AB5" s="97"/>
      <c r="AC5" s="97"/>
      <c r="AF5" s="397"/>
      <c r="AG5" s="96"/>
      <c r="AH5" s="97"/>
      <c r="AI5" s="97"/>
      <c r="AJ5" s="97"/>
      <c r="AK5" s="97"/>
      <c r="AL5" s="97"/>
      <c r="AM5" s="97"/>
      <c r="AN5" s="97"/>
      <c r="AO5" s="98"/>
      <c r="AP5" s="99"/>
      <c r="AQ5" s="98"/>
      <c r="AR5" s="98"/>
      <c r="AS5" s="98"/>
      <c r="AT5" s="98"/>
      <c r="AU5" s="98"/>
      <c r="AV5" s="98"/>
      <c r="AW5" s="97"/>
      <c r="AX5" s="97"/>
      <c r="AY5" s="97"/>
      <c r="AZ5" s="97"/>
    </row>
    <row r="6" spans="1:220" s="100" customFormat="1" ht="22.5" customHeight="1" x14ac:dyDescent="0.2">
      <c r="A6" s="388"/>
      <c r="B6" s="389"/>
      <c r="C6" s="391"/>
      <c r="D6" s="395" t="s">
        <v>42</v>
      </c>
      <c r="E6" s="398" t="s">
        <v>153</v>
      </c>
      <c r="F6" s="399"/>
      <c r="G6" s="395" t="s">
        <v>43</v>
      </c>
      <c r="H6" s="395" t="s">
        <v>44</v>
      </c>
      <c r="I6" s="393" t="s">
        <v>45</v>
      </c>
      <c r="J6" s="395" t="s">
        <v>46</v>
      </c>
      <c r="K6" s="395" t="s">
        <v>47</v>
      </c>
      <c r="L6" s="395" t="s">
        <v>48</v>
      </c>
      <c r="M6" s="395" t="s">
        <v>49</v>
      </c>
      <c r="N6" s="400" t="s">
        <v>50</v>
      </c>
      <c r="O6" s="386"/>
      <c r="P6" s="386"/>
      <c r="Q6" s="386"/>
      <c r="R6" s="386"/>
      <c r="S6" s="386"/>
      <c r="T6" s="386"/>
      <c r="U6" s="386"/>
      <c r="V6" s="386"/>
      <c r="W6" s="386"/>
      <c r="X6" s="386"/>
      <c r="Y6" s="386"/>
      <c r="Z6" s="386"/>
      <c r="AA6" s="386"/>
      <c r="AB6" s="386"/>
      <c r="AC6" s="386"/>
      <c r="AF6" s="397"/>
      <c r="AG6" s="386"/>
      <c r="AH6" s="101"/>
      <c r="AI6" s="387"/>
      <c r="AJ6" s="387"/>
      <c r="AK6" s="387"/>
      <c r="AL6" s="387"/>
      <c r="AM6" s="386"/>
      <c r="AN6" s="386"/>
      <c r="AO6" s="386"/>
      <c r="AP6" s="386"/>
      <c r="AQ6" s="386"/>
      <c r="AR6" s="386"/>
      <c r="AS6" s="386"/>
      <c r="AT6" s="386"/>
      <c r="AU6" s="386"/>
      <c r="AV6" s="386"/>
      <c r="AW6" s="386"/>
      <c r="AX6" s="386"/>
      <c r="AY6" s="386"/>
      <c r="AZ6" s="386"/>
    </row>
    <row r="7" spans="1:220" s="104" customFormat="1" ht="100.5" customHeight="1" x14ac:dyDescent="0.25">
      <c r="A7" s="388"/>
      <c r="B7" s="389"/>
      <c r="C7" s="391"/>
      <c r="D7" s="396"/>
      <c r="E7" s="102" t="s">
        <v>74</v>
      </c>
      <c r="F7" s="103" t="s">
        <v>52</v>
      </c>
      <c r="G7" s="396"/>
      <c r="H7" s="396"/>
      <c r="I7" s="394"/>
      <c r="J7" s="396"/>
      <c r="K7" s="396"/>
      <c r="L7" s="396"/>
      <c r="M7" s="396"/>
      <c r="N7" s="401"/>
      <c r="O7" s="386"/>
      <c r="P7" s="386"/>
      <c r="Q7" s="386"/>
      <c r="R7" s="386"/>
      <c r="S7" s="386"/>
      <c r="T7" s="386"/>
      <c r="U7" s="386"/>
      <c r="V7" s="386"/>
      <c r="W7" s="386"/>
      <c r="X7" s="386"/>
      <c r="Y7" s="386"/>
      <c r="Z7" s="386"/>
      <c r="AA7" s="386"/>
      <c r="AB7" s="386"/>
      <c r="AC7" s="386"/>
      <c r="AF7" s="397"/>
      <c r="AG7" s="386"/>
      <c r="AH7" s="105"/>
      <c r="AI7" s="105"/>
      <c r="AJ7" s="105"/>
      <c r="AK7" s="105"/>
      <c r="AL7" s="105"/>
      <c r="AM7" s="386"/>
      <c r="AN7" s="386"/>
      <c r="AO7" s="386"/>
      <c r="AP7" s="386"/>
      <c r="AQ7" s="386"/>
      <c r="AR7" s="386"/>
      <c r="AS7" s="386"/>
      <c r="AT7" s="386"/>
      <c r="AU7" s="386"/>
      <c r="AV7" s="386"/>
      <c r="AW7" s="386"/>
      <c r="AX7" s="386"/>
      <c r="AY7" s="386"/>
      <c r="AZ7" s="386"/>
    </row>
    <row r="8" spans="1:220" s="31" customFormat="1" ht="12.6" customHeight="1" collapsed="1" thickBot="1" x14ac:dyDescent="0.25">
      <c r="A8" s="106"/>
      <c r="B8" s="107"/>
      <c r="C8" s="108"/>
      <c r="D8" s="109" t="s">
        <v>53</v>
      </c>
      <c r="E8" s="109" t="s">
        <v>54</v>
      </c>
      <c r="F8" s="109" t="s">
        <v>55</v>
      </c>
      <c r="G8" s="109" t="s">
        <v>56</v>
      </c>
      <c r="H8" s="109" t="s">
        <v>57</v>
      </c>
      <c r="I8" s="110" t="s">
        <v>58</v>
      </c>
      <c r="J8" s="109" t="s">
        <v>59</v>
      </c>
      <c r="K8" s="109" t="s">
        <v>60</v>
      </c>
      <c r="L8" s="109" t="s">
        <v>61</v>
      </c>
      <c r="M8" s="109" t="s">
        <v>62</v>
      </c>
      <c r="N8" s="111" t="s">
        <v>63</v>
      </c>
      <c r="O8" s="144"/>
      <c r="P8" s="113"/>
      <c r="Q8" s="113"/>
      <c r="R8" s="113"/>
      <c r="S8" s="113"/>
      <c r="T8" s="113"/>
      <c r="U8" s="113"/>
      <c r="V8" s="113"/>
      <c r="W8" s="113"/>
      <c r="X8" s="113"/>
      <c r="Y8" s="113"/>
      <c r="Z8" s="113"/>
      <c r="AA8" s="113"/>
      <c r="AB8" s="113"/>
      <c r="AC8" s="113"/>
      <c r="AD8" s="114"/>
      <c r="AE8" s="114"/>
      <c r="AF8" s="112"/>
      <c r="AG8" s="113"/>
      <c r="AH8" s="113"/>
      <c r="AI8" s="113"/>
      <c r="AJ8" s="113"/>
      <c r="AK8" s="113"/>
      <c r="AL8" s="113"/>
      <c r="AM8" s="113"/>
      <c r="AN8" s="113"/>
      <c r="AO8" s="113"/>
      <c r="AP8" s="113"/>
      <c r="AQ8" s="113"/>
      <c r="AR8" s="113"/>
      <c r="AS8" s="113"/>
      <c r="AT8" s="113"/>
      <c r="AU8" s="113"/>
      <c r="AV8" s="113"/>
      <c r="AW8" s="113"/>
      <c r="AX8" s="113"/>
      <c r="AY8" s="113"/>
      <c r="AZ8" s="113"/>
      <c r="BH8" s="115"/>
      <c r="BI8" s="116"/>
      <c r="BJ8" s="116"/>
      <c r="BK8" s="115"/>
      <c r="BL8" s="114"/>
      <c r="BM8" s="114"/>
      <c r="BN8" s="114"/>
      <c r="BO8" s="114"/>
      <c r="BY8" s="115"/>
      <c r="BZ8" s="116"/>
      <c r="CA8" s="116"/>
      <c r="CB8" s="115"/>
      <c r="CC8" s="114"/>
      <c r="CD8" s="114"/>
      <c r="CE8" s="114"/>
      <c r="CF8" s="114"/>
      <c r="CP8" s="115"/>
      <c r="CQ8" s="116"/>
      <c r="CR8" s="116"/>
      <c r="CS8" s="115"/>
      <c r="CT8" s="114"/>
      <c r="CU8" s="114"/>
      <c r="CV8" s="114"/>
      <c r="CW8" s="114"/>
      <c r="DG8" s="115"/>
      <c r="DH8" s="116"/>
      <c r="DI8" s="116"/>
      <c r="DJ8" s="115"/>
      <c r="DK8" s="114"/>
      <c r="DL8" s="114"/>
      <c r="DM8" s="114"/>
      <c r="DN8" s="114"/>
      <c r="DX8" s="115"/>
      <c r="DY8" s="116"/>
      <c r="DZ8" s="116"/>
      <c r="EA8" s="115"/>
      <c r="EB8" s="114"/>
      <c r="EC8" s="114"/>
      <c r="ED8" s="114"/>
      <c r="EE8" s="114"/>
      <c r="EO8" s="115"/>
      <c r="EP8" s="116"/>
      <c r="EQ8" s="116"/>
      <c r="ER8" s="115"/>
      <c r="ES8" s="114"/>
      <c r="ET8" s="114"/>
      <c r="EU8" s="114"/>
      <c r="EV8" s="114"/>
      <c r="FF8" s="115"/>
      <c r="FG8" s="116"/>
      <c r="FH8" s="116"/>
      <c r="FI8" s="115"/>
      <c r="FJ8" s="114"/>
      <c r="FK8" s="114"/>
      <c r="FL8" s="114"/>
      <c r="FM8" s="114"/>
      <c r="FW8" s="115"/>
      <c r="FX8" s="116"/>
      <c r="FY8" s="116"/>
      <c r="FZ8" s="115"/>
      <c r="GA8" s="114"/>
      <c r="GB8" s="114"/>
      <c r="GC8" s="114"/>
      <c r="GD8" s="114"/>
      <c r="GN8" s="115"/>
      <c r="GO8" s="116"/>
      <c r="GP8" s="116"/>
      <c r="GQ8" s="115"/>
      <c r="GR8" s="114"/>
      <c r="GS8" s="114"/>
      <c r="GT8" s="114"/>
      <c r="GU8" s="114"/>
      <c r="HE8" s="115"/>
      <c r="HF8" s="116"/>
      <c r="HG8" s="116"/>
      <c r="HH8" s="115"/>
      <c r="HI8" s="114"/>
      <c r="HJ8" s="114"/>
      <c r="HK8" s="114"/>
      <c r="HL8" s="114"/>
    </row>
    <row r="9" spans="1:220" s="117" customFormat="1" ht="11.4" customHeight="1" x14ac:dyDescent="0.25">
      <c r="A9" s="304" t="s">
        <v>141</v>
      </c>
      <c r="B9" s="251" t="s">
        <v>93</v>
      </c>
      <c r="C9" s="309" t="s">
        <v>157</v>
      </c>
      <c r="D9" s="310" t="s">
        <v>158</v>
      </c>
      <c r="E9" s="310" t="s">
        <v>159</v>
      </c>
      <c r="F9" s="310" t="s">
        <v>160</v>
      </c>
      <c r="G9" s="310" t="s">
        <v>161</v>
      </c>
      <c r="H9" s="310" t="s">
        <v>162</v>
      </c>
      <c r="I9" s="310" t="s">
        <v>163</v>
      </c>
      <c r="J9" s="310" t="s">
        <v>164</v>
      </c>
      <c r="K9" s="310" t="s">
        <v>165</v>
      </c>
      <c r="L9" s="310" t="s">
        <v>166</v>
      </c>
      <c r="M9" s="310" t="s">
        <v>167</v>
      </c>
      <c r="N9" s="311" t="s">
        <v>168</v>
      </c>
      <c r="O9" s="145"/>
    </row>
    <row r="10" spans="1:220" s="117" customFormat="1" ht="11.4" customHeight="1" x14ac:dyDescent="0.25">
      <c r="A10" s="64"/>
      <c r="B10" s="251" t="s">
        <v>94</v>
      </c>
      <c r="C10" s="309" t="s">
        <v>169</v>
      </c>
      <c r="D10" s="310" t="s">
        <v>170</v>
      </c>
      <c r="E10" s="310" t="s">
        <v>171</v>
      </c>
      <c r="F10" s="310" t="s">
        <v>172</v>
      </c>
      <c r="G10" s="310" t="s">
        <v>173</v>
      </c>
      <c r="H10" s="310" t="s">
        <v>174</v>
      </c>
      <c r="I10" s="310" t="s">
        <v>175</v>
      </c>
      <c r="J10" s="310" t="s">
        <v>176</v>
      </c>
      <c r="K10" s="310" t="s">
        <v>177</v>
      </c>
      <c r="L10" s="310" t="s">
        <v>178</v>
      </c>
      <c r="M10" s="310" t="s">
        <v>179</v>
      </c>
      <c r="N10" s="311" t="s">
        <v>180</v>
      </c>
      <c r="O10" s="145"/>
    </row>
    <row r="11" spans="1:220" s="117" customFormat="1" ht="11.4" customHeight="1" x14ac:dyDescent="0.25">
      <c r="A11" s="64"/>
      <c r="B11" s="251" t="s">
        <v>95</v>
      </c>
      <c r="C11" s="309" t="s">
        <v>181</v>
      </c>
      <c r="D11" s="310" t="s">
        <v>182</v>
      </c>
      <c r="E11" s="310" t="s">
        <v>183</v>
      </c>
      <c r="F11" s="310" t="s">
        <v>184</v>
      </c>
      <c r="G11" s="310" t="s">
        <v>185</v>
      </c>
      <c r="H11" s="310" t="s">
        <v>186</v>
      </c>
      <c r="I11" s="310" t="s">
        <v>187</v>
      </c>
      <c r="J11" s="310" t="s">
        <v>188</v>
      </c>
      <c r="K11" s="310" t="s">
        <v>189</v>
      </c>
      <c r="L11" s="310" t="s">
        <v>190</v>
      </c>
      <c r="M11" s="310" t="s">
        <v>191</v>
      </c>
      <c r="N11" s="311" t="s">
        <v>192</v>
      </c>
      <c r="O11" s="145"/>
    </row>
    <row r="12" spans="1:220" s="117" customFormat="1" ht="11.4" customHeight="1" x14ac:dyDescent="0.25">
      <c r="A12" s="64"/>
      <c r="B12" s="251" t="s">
        <v>113</v>
      </c>
      <c r="C12" s="312" t="s">
        <v>193</v>
      </c>
      <c r="D12" s="313" t="s">
        <v>194</v>
      </c>
      <c r="E12" s="313" t="s">
        <v>195</v>
      </c>
      <c r="F12" s="313" t="s">
        <v>196</v>
      </c>
      <c r="G12" s="313" t="s">
        <v>197</v>
      </c>
      <c r="H12" s="313" t="s">
        <v>198</v>
      </c>
      <c r="I12" s="313" t="s">
        <v>199</v>
      </c>
      <c r="J12" s="313" t="s">
        <v>200</v>
      </c>
      <c r="K12" s="313" t="s">
        <v>201</v>
      </c>
      <c r="L12" s="313" t="s">
        <v>202</v>
      </c>
      <c r="M12" s="313" t="s">
        <v>203</v>
      </c>
      <c r="N12" s="314" t="s">
        <v>204</v>
      </c>
      <c r="O12" s="145"/>
    </row>
    <row r="13" spans="1:220" s="117" customFormat="1" ht="11.4" customHeight="1" x14ac:dyDescent="0.25">
      <c r="A13" s="67"/>
      <c r="B13" s="255" t="s">
        <v>114</v>
      </c>
      <c r="C13" s="315" t="s">
        <v>205</v>
      </c>
      <c r="D13" s="316" t="s">
        <v>206</v>
      </c>
      <c r="E13" s="316" t="s">
        <v>207</v>
      </c>
      <c r="F13" s="316" t="s">
        <v>208</v>
      </c>
      <c r="G13" s="316" t="s">
        <v>209</v>
      </c>
      <c r="H13" s="316" t="s">
        <v>210</v>
      </c>
      <c r="I13" s="316" t="s">
        <v>211</v>
      </c>
      <c r="J13" s="316" t="s">
        <v>212</v>
      </c>
      <c r="K13" s="316" t="s">
        <v>213</v>
      </c>
      <c r="L13" s="316" t="s">
        <v>214</v>
      </c>
      <c r="M13" s="316" t="s">
        <v>215</v>
      </c>
      <c r="N13" s="317" t="s">
        <v>216</v>
      </c>
      <c r="O13" s="145"/>
    </row>
    <row r="14" spans="1:220" s="117" customFormat="1" ht="11.4" customHeight="1" x14ac:dyDescent="0.25">
      <c r="A14" s="55" t="s">
        <v>7</v>
      </c>
      <c r="B14" s="283" t="s">
        <v>93</v>
      </c>
      <c r="C14" s="318" t="s">
        <v>217</v>
      </c>
      <c r="D14" s="319" t="s">
        <v>218</v>
      </c>
      <c r="E14" s="319" t="s">
        <v>219</v>
      </c>
      <c r="F14" s="319" t="s">
        <v>220</v>
      </c>
      <c r="G14" s="319" t="s">
        <v>221</v>
      </c>
      <c r="H14" s="319" t="s">
        <v>222</v>
      </c>
      <c r="I14" s="319" t="s">
        <v>223</v>
      </c>
      <c r="J14" s="319" t="s">
        <v>224</v>
      </c>
      <c r="K14" s="319" t="s">
        <v>225</v>
      </c>
      <c r="L14" s="319" t="s">
        <v>226</v>
      </c>
      <c r="M14" s="319" t="s">
        <v>227</v>
      </c>
      <c r="N14" s="320" t="s">
        <v>228</v>
      </c>
      <c r="O14" s="145"/>
    </row>
    <row r="15" spans="1:220" s="117" customFormat="1" ht="11.4" customHeight="1" x14ac:dyDescent="0.25">
      <c r="A15" s="55"/>
      <c r="B15" s="283" t="s">
        <v>94</v>
      </c>
      <c r="C15" s="318" t="s">
        <v>229</v>
      </c>
      <c r="D15" s="319" t="s">
        <v>230</v>
      </c>
      <c r="E15" s="319" t="s">
        <v>231</v>
      </c>
      <c r="F15" s="319" t="s">
        <v>232</v>
      </c>
      <c r="G15" s="319" t="s">
        <v>233</v>
      </c>
      <c r="H15" s="319" t="s">
        <v>234</v>
      </c>
      <c r="I15" s="319" t="s">
        <v>235</v>
      </c>
      <c r="J15" s="319" t="s">
        <v>236</v>
      </c>
      <c r="K15" s="319" t="s">
        <v>237</v>
      </c>
      <c r="L15" s="319" t="s">
        <v>238</v>
      </c>
      <c r="M15" s="319" t="s">
        <v>239</v>
      </c>
      <c r="N15" s="320" t="s">
        <v>240</v>
      </c>
      <c r="O15" s="145"/>
    </row>
    <row r="16" spans="1:220" s="117" customFormat="1" ht="11.4" customHeight="1" x14ac:dyDescent="0.25">
      <c r="A16" s="55"/>
      <c r="B16" s="283" t="s">
        <v>95</v>
      </c>
      <c r="C16" s="318" t="s">
        <v>241</v>
      </c>
      <c r="D16" s="319" t="s">
        <v>242</v>
      </c>
      <c r="E16" s="319" t="s">
        <v>243</v>
      </c>
      <c r="F16" s="319" t="s">
        <v>244</v>
      </c>
      <c r="G16" s="319" t="s">
        <v>245</v>
      </c>
      <c r="H16" s="319" t="s">
        <v>246</v>
      </c>
      <c r="I16" s="319" t="s">
        <v>247</v>
      </c>
      <c r="J16" s="319" t="s">
        <v>248</v>
      </c>
      <c r="K16" s="319" t="s">
        <v>249</v>
      </c>
      <c r="L16" s="319" t="s">
        <v>250</v>
      </c>
      <c r="M16" s="319" t="s">
        <v>251</v>
      </c>
      <c r="N16" s="320" t="s">
        <v>252</v>
      </c>
      <c r="O16" s="145"/>
    </row>
    <row r="17" spans="1:28" s="117" customFormat="1" ht="11.4" customHeight="1" x14ac:dyDescent="0.25">
      <c r="A17" s="55"/>
      <c r="B17" s="283" t="s">
        <v>113</v>
      </c>
      <c r="C17" s="321" t="s">
        <v>253</v>
      </c>
      <c r="D17" s="322" t="s">
        <v>254</v>
      </c>
      <c r="E17" s="322" t="s">
        <v>255</v>
      </c>
      <c r="F17" s="322" t="s">
        <v>256</v>
      </c>
      <c r="G17" s="322" t="s">
        <v>257</v>
      </c>
      <c r="H17" s="322" t="s">
        <v>258</v>
      </c>
      <c r="I17" s="322" t="s">
        <v>259</v>
      </c>
      <c r="J17" s="322" t="s">
        <v>260</v>
      </c>
      <c r="K17" s="322" t="s">
        <v>261</v>
      </c>
      <c r="L17" s="322" t="s">
        <v>262</v>
      </c>
      <c r="M17" s="322" t="s">
        <v>263</v>
      </c>
      <c r="N17" s="323" t="s">
        <v>264</v>
      </c>
      <c r="O17" s="145"/>
    </row>
    <row r="18" spans="1:28" s="117" customFormat="1" ht="11.4" customHeight="1" x14ac:dyDescent="0.25">
      <c r="A18" s="58"/>
      <c r="B18" s="284" t="s">
        <v>114</v>
      </c>
      <c r="C18" s="324" t="s">
        <v>265</v>
      </c>
      <c r="D18" s="325" t="s">
        <v>266</v>
      </c>
      <c r="E18" s="325" t="s">
        <v>267</v>
      </c>
      <c r="F18" s="325" t="s">
        <v>268</v>
      </c>
      <c r="G18" s="325" t="s">
        <v>269</v>
      </c>
      <c r="H18" s="325" t="s">
        <v>270</v>
      </c>
      <c r="I18" s="325" t="s">
        <v>271</v>
      </c>
      <c r="J18" s="325" t="s">
        <v>272</v>
      </c>
      <c r="K18" s="325" t="s">
        <v>273</v>
      </c>
      <c r="L18" s="325" t="s">
        <v>274</v>
      </c>
      <c r="M18" s="325" t="s">
        <v>275</v>
      </c>
      <c r="N18" s="326" t="s">
        <v>276</v>
      </c>
      <c r="O18" s="145"/>
    </row>
    <row r="19" spans="1:28" s="29" customFormat="1" ht="11.4" customHeight="1" x14ac:dyDescent="0.25">
      <c r="A19" s="17" t="s">
        <v>7</v>
      </c>
      <c r="B19" s="119" t="s">
        <v>93</v>
      </c>
      <c r="C19" s="327" t="s">
        <v>217</v>
      </c>
      <c r="D19" s="328" t="s">
        <v>218</v>
      </c>
      <c r="E19" s="328" t="s">
        <v>219</v>
      </c>
      <c r="F19" s="328" t="s">
        <v>220</v>
      </c>
      <c r="G19" s="328" t="s">
        <v>221</v>
      </c>
      <c r="H19" s="328" t="s">
        <v>222</v>
      </c>
      <c r="I19" s="328" t="s">
        <v>223</v>
      </c>
      <c r="J19" s="328" t="s">
        <v>224</v>
      </c>
      <c r="K19" s="328" t="s">
        <v>225</v>
      </c>
      <c r="L19" s="328" t="s">
        <v>226</v>
      </c>
      <c r="M19" s="328" t="s">
        <v>227</v>
      </c>
      <c r="N19" s="329" t="s">
        <v>228</v>
      </c>
      <c r="O19" s="146"/>
      <c r="Q19" s="117"/>
      <c r="R19" s="117"/>
      <c r="S19" s="117"/>
      <c r="T19" s="117"/>
      <c r="U19" s="117"/>
      <c r="V19" s="117"/>
      <c r="W19" s="117"/>
      <c r="X19" s="117"/>
      <c r="Y19" s="117"/>
      <c r="Z19" s="117"/>
      <c r="AA19" s="117"/>
      <c r="AB19" s="117"/>
    </row>
    <row r="20" spans="1:28" s="29" customFormat="1" ht="11.4" customHeight="1" x14ac:dyDescent="0.25">
      <c r="A20" s="17"/>
      <c r="B20" s="119" t="s">
        <v>94</v>
      </c>
      <c r="C20" s="327" t="s">
        <v>229</v>
      </c>
      <c r="D20" s="328" t="s">
        <v>230</v>
      </c>
      <c r="E20" s="328" t="s">
        <v>231</v>
      </c>
      <c r="F20" s="328" t="s">
        <v>232</v>
      </c>
      <c r="G20" s="328" t="s">
        <v>233</v>
      </c>
      <c r="H20" s="328" t="s">
        <v>234</v>
      </c>
      <c r="I20" s="328" t="s">
        <v>235</v>
      </c>
      <c r="J20" s="328" t="s">
        <v>236</v>
      </c>
      <c r="K20" s="328" t="s">
        <v>237</v>
      </c>
      <c r="L20" s="328" t="s">
        <v>238</v>
      </c>
      <c r="M20" s="328" t="s">
        <v>239</v>
      </c>
      <c r="N20" s="329" t="s">
        <v>240</v>
      </c>
      <c r="O20" s="146"/>
      <c r="Q20" s="117"/>
      <c r="R20" s="117"/>
      <c r="S20" s="117"/>
      <c r="T20" s="117"/>
      <c r="U20" s="117"/>
      <c r="V20" s="117"/>
      <c r="W20" s="117"/>
      <c r="X20" s="117"/>
      <c r="Y20" s="117"/>
      <c r="Z20" s="117"/>
      <c r="AA20" s="117"/>
      <c r="AB20" s="117"/>
    </row>
    <row r="21" spans="1:28" s="29" customFormat="1" ht="11.4" customHeight="1" x14ac:dyDescent="0.25">
      <c r="A21" s="17"/>
      <c r="B21" s="119" t="s">
        <v>95</v>
      </c>
      <c r="C21" s="327" t="s">
        <v>241</v>
      </c>
      <c r="D21" s="328" t="s">
        <v>242</v>
      </c>
      <c r="E21" s="328" t="s">
        <v>243</v>
      </c>
      <c r="F21" s="328" t="s">
        <v>244</v>
      </c>
      <c r="G21" s="328" t="s">
        <v>245</v>
      </c>
      <c r="H21" s="328" t="s">
        <v>246</v>
      </c>
      <c r="I21" s="328" t="s">
        <v>247</v>
      </c>
      <c r="J21" s="328" t="s">
        <v>248</v>
      </c>
      <c r="K21" s="328" t="s">
        <v>249</v>
      </c>
      <c r="L21" s="328" t="s">
        <v>250</v>
      </c>
      <c r="M21" s="328" t="s">
        <v>251</v>
      </c>
      <c r="N21" s="329" t="s">
        <v>252</v>
      </c>
      <c r="O21" s="146"/>
      <c r="Q21" s="117"/>
      <c r="R21" s="117"/>
      <c r="S21" s="117"/>
      <c r="T21" s="117"/>
      <c r="U21" s="117"/>
      <c r="V21" s="117"/>
      <c r="W21" s="117"/>
      <c r="X21" s="117"/>
      <c r="Y21" s="117"/>
      <c r="Z21" s="117"/>
      <c r="AA21" s="117"/>
      <c r="AB21" s="117"/>
    </row>
    <row r="22" spans="1:28" s="117" customFormat="1" ht="11.4" customHeight="1" x14ac:dyDescent="0.25">
      <c r="A22" s="20"/>
      <c r="B22" s="120" t="s">
        <v>113</v>
      </c>
      <c r="C22" s="330" t="s">
        <v>253</v>
      </c>
      <c r="D22" s="331" t="s">
        <v>254</v>
      </c>
      <c r="E22" s="331" t="s">
        <v>255</v>
      </c>
      <c r="F22" s="331" t="s">
        <v>256</v>
      </c>
      <c r="G22" s="331" t="s">
        <v>257</v>
      </c>
      <c r="H22" s="331" t="s">
        <v>258</v>
      </c>
      <c r="I22" s="331" t="s">
        <v>259</v>
      </c>
      <c r="J22" s="331" t="s">
        <v>260</v>
      </c>
      <c r="K22" s="331" t="s">
        <v>261</v>
      </c>
      <c r="L22" s="331" t="s">
        <v>262</v>
      </c>
      <c r="M22" s="331" t="s">
        <v>263</v>
      </c>
      <c r="N22" s="332" t="s">
        <v>264</v>
      </c>
      <c r="O22" s="146"/>
    </row>
    <row r="23" spans="1:28" s="117" customFormat="1" ht="11.4" customHeight="1" x14ac:dyDescent="0.25">
      <c r="A23" s="21"/>
      <c r="B23" s="121" t="s">
        <v>114</v>
      </c>
      <c r="C23" s="333" t="s">
        <v>265</v>
      </c>
      <c r="D23" s="334" t="s">
        <v>266</v>
      </c>
      <c r="E23" s="334" t="s">
        <v>267</v>
      </c>
      <c r="F23" s="334" t="s">
        <v>268</v>
      </c>
      <c r="G23" s="334" t="s">
        <v>269</v>
      </c>
      <c r="H23" s="334" t="s">
        <v>270</v>
      </c>
      <c r="I23" s="334" t="s">
        <v>271</v>
      </c>
      <c r="J23" s="334" t="s">
        <v>272</v>
      </c>
      <c r="K23" s="334" t="s">
        <v>273</v>
      </c>
      <c r="L23" s="334" t="s">
        <v>274</v>
      </c>
      <c r="M23" s="334" t="s">
        <v>275</v>
      </c>
      <c r="N23" s="335" t="s">
        <v>276</v>
      </c>
      <c r="O23" s="146"/>
    </row>
    <row r="24" spans="1:28" s="117" customFormat="1" ht="11.4" customHeight="1" x14ac:dyDescent="0.25">
      <c r="A24" s="61" t="s">
        <v>8</v>
      </c>
      <c r="B24" s="283" t="s">
        <v>93</v>
      </c>
      <c r="C24" s="318" t="s">
        <v>277</v>
      </c>
      <c r="D24" s="319" t="s">
        <v>278</v>
      </c>
      <c r="E24" s="319" t="s">
        <v>279</v>
      </c>
      <c r="F24" s="319" t="s">
        <v>280</v>
      </c>
      <c r="G24" s="319" t="s">
        <v>281</v>
      </c>
      <c r="H24" s="319" t="s">
        <v>282</v>
      </c>
      <c r="I24" s="319" t="s">
        <v>283</v>
      </c>
      <c r="J24" s="319" t="s">
        <v>284</v>
      </c>
      <c r="K24" s="319" t="s">
        <v>285</v>
      </c>
      <c r="L24" s="319" t="s">
        <v>286</v>
      </c>
      <c r="M24" s="319" t="s">
        <v>287</v>
      </c>
      <c r="N24" s="320" t="s">
        <v>288</v>
      </c>
      <c r="O24" s="145"/>
    </row>
    <row r="25" spans="1:28" s="117" customFormat="1" ht="11.4" customHeight="1" x14ac:dyDescent="0.25">
      <c r="A25" s="55"/>
      <c r="B25" s="283" t="s">
        <v>94</v>
      </c>
      <c r="C25" s="318" t="s">
        <v>289</v>
      </c>
      <c r="D25" s="319" t="s">
        <v>290</v>
      </c>
      <c r="E25" s="319" t="s">
        <v>291</v>
      </c>
      <c r="F25" s="319" t="s">
        <v>292</v>
      </c>
      <c r="G25" s="319" t="s">
        <v>293</v>
      </c>
      <c r="H25" s="319" t="s">
        <v>294</v>
      </c>
      <c r="I25" s="319" t="s">
        <v>295</v>
      </c>
      <c r="J25" s="319" t="s">
        <v>296</v>
      </c>
      <c r="K25" s="319" t="s">
        <v>297</v>
      </c>
      <c r="L25" s="319" t="s">
        <v>298</v>
      </c>
      <c r="M25" s="319" t="s">
        <v>299</v>
      </c>
      <c r="N25" s="320" t="s">
        <v>300</v>
      </c>
      <c r="O25" s="145"/>
    </row>
    <row r="26" spans="1:28" s="117" customFormat="1" ht="11.4" customHeight="1" x14ac:dyDescent="0.25">
      <c r="A26" s="55"/>
      <c r="B26" s="283" t="s">
        <v>95</v>
      </c>
      <c r="C26" s="318" t="s">
        <v>301</v>
      </c>
      <c r="D26" s="319" t="s">
        <v>302</v>
      </c>
      <c r="E26" s="319" t="s">
        <v>303</v>
      </c>
      <c r="F26" s="319" t="s">
        <v>304</v>
      </c>
      <c r="G26" s="319" t="s">
        <v>305</v>
      </c>
      <c r="H26" s="319" t="s">
        <v>306</v>
      </c>
      <c r="I26" s="319" t="s">
        <v>307</v>
      </c>
      <c r="J26" s="319" t="s">
        <v>308</v>
      </c>
      <c r="K26" s="319" t="s">
        <v>309</v>
      </c>
      <c r="L26" s="319" t="s">
        <v>310</v>
      </c>
      <c r="M26" s="319" t="s">
        <v>311</v>
      </c>
      <c r="N26" s="320" t="s">
        <v>312</v>
      </c>
      <c r="O26" s="145"/>
    </row>
    <row r="27" spans="1:28" s="117" customFormat="1" ht="11.4" customHeight="1" x14ac:dyDescent="0.25">
      <c r="A27" s="55"/>
      <c r="B27" s="283" t="s">
        <v>113</v>
      </c>
      <c r="C27" s="321" t="s">
        <v>313</v>
      </c>
      <c r="D27" s="322" t="s">
        <v>314</v>
      </c>
      <c r="E27" s="322" t="s">
        <v>315</v>
      </c>
      <c r="F27" s="322" t="s">
        <v>316</v>
      </c>
      <c r="G27" s="322" t="s">
        <v>317</v>
      </c>
      <c r="H27" s="322" t="s">
        <v>318</v>
      </c>
      <c r="I27" s="322" t="s">
        <v>319</v>
      </c>
      <c r="J27" s="322" t="s">
        <v>320</v>
      </c>
      <c r="K27" s="322" t="s">
        <v>321</v>
      </c>
      <c r="L27" s="322" t="s">
        <v>322</v>
      </c>
      <c r="M27" s="322" t="s">
        <v>323</v>
      </c>
      <c r="N27" s="323" t="s">
        <v>324</v>
      </c>
      <c r="O27" s="145"/>
    </row>
    <row r="28" spans="1:28" s="117" customFormat="1" ht="11.4" customHeight="1" x14ac:dyDescent="0.25">
      <c r="A28" s="58"/>
      <c r="B28" s="284" t="s">
        <v>114</v>
      </c>
      <c r="C28" s="324" t="s">
        <v>325</v>
      </c>
      <c r="D28" s="325" t="s">
        <v>326</v>
      </c>
      <c r="E28" s="325" t="s">
        <v>327</v>
      </c>
      <c r="F28" s="325" t="s">
        <v>328</v>
      </c>
      <c r="G28" s="325" t="s">
        <v>329</v>
      </c>
      <c r="H28" s="325" t="s">
        <v>330</v>
      </c>
      <c r="I28" s="325" t="s">
        <v>331</v>
      </c>
      <c r="J28" s="325" t="s">
        <v>332</v>
      </c>
      <c r="K28" s="325" t="s">
        <v>333</v>
      </c>
      <c r="L28" s="325" t="s">
        <v>334</v>
      </c>
      <c r="M28" s="325" t="s">
        <v>335</v>
      </c>
      <c r="N28" s="326" t="s">
        <v>336</v>
      </c>
      <c r="O28" s="145"/>
    </row>
    <row r="29" spans="1:28" s="29" customFormat="1" ht="11.4" customHeight="1" x14ac:dyDescent="0.25">
      <c r="A29" s="17" t="s">
        <v>9</v>
      </c>
      <c r="B29" s="119" t="s">
        <v>93</v>
      </c>
      <c r="C29" s="327" t="s">
        <v>337</v>
      </c>
      <c r="D29" s="328" t="s">
        <v>338</v>
      </c>
      <c r="E29" s="328" t="s">
        <v>339</v>
      </c>
      <c r="F29" s="328" t="s">
        <v>340</v>
      </c>
      <c r="G29" s="328" t="s">
        <v>341</v>
      </c>
      <c r="H29" s="328" t="s">
        <v>342</v>
      </c>
      <c r="I29" s="328" t="s">
        <v>343</v>
      </c>
      <c r="J29" s="328" t="s">
        <v>344</v>
      </c>
      <c r="K29" s="328" t="s">
        <v>345</v>
      </c>
      <c r="L29" s="328" t="s">
        <v>346</v>
      </c>
      <c r="M29" s="328" t="s">
        <v>347</v>
      </c>
      <c r="N29" s="329" t="s">
        <v>348</v>
      </c>
      <c r="O29" s="146"/>
      <c r="Q29" s="117"/>
      <c r="R29" s="117"/>
      <c r="S29" s="117"/>
      <c r="T29" s="117"/>
      <c r="U29" s="117"/>
      <c r="V29" s="117"/>
      <c r="W29" s="117"/>
      <c r="X29" s="117"/>
      <c r="Y29" s="117"/>
      <c r="Z29" s="117"/>
      <c r="AA29" s="117"/>
      <c r="AB29" s="117"/>
    </row>
    <row r="30" spans="1:28" s="29" customFormat="1" ht="11.4" customHeight="1" x14ac:dyDescent="0.25">
      <c r="A30" s="17"/>
      <c r="B30" s="119" t="s">
        <v>94</v>
      </c>
      <c r="C30" s="327" t="s">
        <v>349</v>
      </c>
      <c r="D30" s="328" t="s">
        <v>350</v>
      </c>
      <c r="E30" s="328" t="s">
        <v>351</v>
      </c>
      <c r="F30" s="328" t="s">
        <v>352</v>
      </c>
      <c r="G30" s="328" t="s">
        <v>353</v>
      </c>
      <c r="H30" s="328" t="s">
        <v>354</v>
      </c>
      <c r="I30" s="328" t="s">
        <v>355</v>
      </c>
      <c r="J30" s="328" t="s">
        <v>356</v>
      </c>
      <c r="K30" s="328" t="s">
        <v>357</v>
      </c>
      <c r="L30" s="328" t="s">
        <v>358</v>
      </c>
      <c r="M30" s="328" t="s">
        <v>359</v>
      </c>
      <c r="N30" s="329" t="s">
        <v>360</v>
      </c>
      <c r="O30" s="146"/>
      <c r="Q30" s="117"/>
      <c r="R30" s="117"/>
      <c r="S30" s="117"/>
      <c r="T30" s="117"/>
      <c r="U30" s="117"/>
      <c r="V30" s="117"/>
      <c r="W30" s="117"/>
      <c r="X30" s="117"/>
      <c r="Y30" s="117"/>
      <c r="Z30" s="117"/>
      <c r="AA30" s="117"/>
      <c r="AB30" s="117"/>
    </row>
    <row r="31" spans="1:28" s="29" customFormat="1" ht="11.4" customHeight="1" x14ac:dyDescent="0.25">
      <c r="A31" s="17"/>
      <c r="B31" s="119" t="s">
        <v>95</v>
      </c>
      <c r="C31" s="327" t="s">
        <v>361</v>
      </c>
      <c r="D31" s="328" t="s">
        <v>362</v>
      </c>
      <c r="E31" s="328" t="s">
        <v>363</v>
      </c>
      <c r="F31" s="328" t="s">
        <v>364</v>
      </c>
      <c r="G31" s="328" t="s">
        <v>365</v>
      </c>
      <c r="H31" s="328" t="s">
        <v>366</v>
      </c>
      <c r="I31" s="328" t="s">
        <v>367</v>
      </c>
      <c r="J31" s="328" t="s">
        <v>368</v>
      </c>
      <c r="K31" s="328" t="s">
        <v>369</v>
      </c>
      <c r="L31" s="328" t="s">
        <v>370</v>
      </c>
      <c r="M31" s="328" t="s">
        <v>371</v>
      </c>
      <c r="N31" s="329" t="s">
        <v>372</v>
      </c>
      <c r="O31" s="146"/>
      <c r="Q31" s="117"/>
      <c r="R31" s="117"/>
      <c r="S31" s="117"/>
      <c r="T31" s="117"/>
      <c r="U31" s="117"/>
      <c r="V31" s="117"/>
      <c r="W31" s="117"/>
      <c r="X31" s="117"/>
      <c r="Y31" s="117"/>
      <c r="Z31" s="117"/>
      <c r="AA31" s="117"/>
      <c r="AB31" s="117"/>
    </row>
    <row r="32" spans="1:28" s="117" customFormat="1" ht="11.4" customHeight="1" x14ac:dyDescent="0.25">
      <c r="A32" s="20"/>
      <c r="B32" s="147" t="s">
        <v>113</v>
      </c>
      <c r="C32" s="330" t="s">
        <v>373</v>
      </c>
      <c r="D32" s="331" t="s">
        <v>374</v>
      </c>
      <c r="E32" s="331" t="s">
        <v>375</v>
      </c>
      <c r="F32" s="331" t="s">
        <v>376</v>
      </c>
      <c r="G32" s="331" t="s">
        <v>377</v>
      </c>
      <c r="H32" s="331" t="s">
        <v>378</v>
      </c>
      <c r="I32" s="331" t="s">
        <v>379</v>
      </c>
      <c r="J32" s="331" t="s">
        <v>380</v>
      </c>
      <c r="K32" s="331" t="s">
        <v>381</v>
      </c>
      <c r="L32" s="331" t="s">
        <v>382</v>
      </c>
      <c r="M32" s="331" t="s">
        <v>383</v>
      </c>
      <c r="N32" s="332" t="s">
        <v>384</v>
      </c>
      <c r="O32" s="146"/>
    </row>
    <row r="33" spans="1:28" s="117" customFormat="1" ht="11.4" customHeight="1" x14ac:dyDescent="0.25">
      <c r="A33" s="22"/>
      <c r="B33" s="121" t="s">
        <v>114</v>
      </c>
      <c r="C33" s="333" t="s">
        <v>385</v>
      </c>
      <c r="D33" s="334" t="s">
        <v>386</v>
      </c>
      <c r="E33" s="334" t="s">
        <v>387</v>
      </c>
      <c r="F33" s="334" t="s">
        <v>388</v>
      </c>
      <c r="G33" s="334" t="s">
        <v>389</v>
      </c>
      <c r="H33" s="334" t="s">
        <v>390</v>
      </c>
      <c r="I33" s="334" t="s">
        <v>391</v>
      </c>
      <c r="J33" s="334" t="s">
        <v>392</v>
      </c>
      <c r="K33" s="334" t="s">
        <v>393</v>
      </c>
      <c r="L33" s="334" t="s">
        <v>394</v>
      </c>
      <c r="M33" s="334" t="s">
        <v>395</v>
      </c>
      <c r="N33" s="335" t="s">
        <v>396</v>
      </c>
      <c r="O33" s="146"/>
    </row>
    <row r="34" spans="1:28" s="29" customFormat="1" ht="11.4" customHeight="1" x14ac:dyDescent="0.25">
      <c r="A34" s="17" t="s">
        <v>10</v>
      </c>
      <c r="B34" s="119" t="s">
        <v>93</v>
      </c>
      <c r="C34" s="327" t="s">
        <v>397</v>
      </c>
      <c r="D34" s="328" t="s">
        <v>398</v>
      </c>
      <c r="E34" s="328" t="s">
        <v>399</v>
      </c>
      <c r="F34" s="328" t="s">
        <v>400</v>
      </c>
      <c r="G34" s="328" t="s">
        <v>401</v>
      </c>
      <c r="H34" s="328" t="s">
        <v>402</v>
      </c>
      <c r="I34" s="328" t="s">
        <v>403</v>
      </c>
      <c r="J34" s="328" t="s">
        <v>404</v>
      </c>
      <c r="K34" s="328" t="s">
        <v>405</v>
      </c>
      <c r="L34" s="328" t="s">
        <v>406</v>
      </c>
      <c r="M34" s="328" t="s">
        <v>407</v>
      </c>
      <c r="N34" s="329" t="s">
        <v>408</v>
      </c>
      <c r="O34" s="146"/>
      <c r="Q34" s="117"/>
      <c r="R34" s="117"/>
      <c r="S34" s="117"/>
      <c r="T34" s="117"/>
      <c r="U34" s="117"/>
      <c r="V34" s="117"/>
      <c r="W34" s="117"/>
      <c r="X34" s="117"/>
      <c r="Y34" s="117"/>
      <c r="Z34" s="117"/>
      <c r="AA34" s="117"/>
      <c r="AB34" s="117"/>
    </row>
    <row r="35" spans="1:28" s="29" customFormat="1" ht="11.4" customHeight="1" x14ac:dyDescent="0.25">
      <c r="A35" s="17"/>
      <c r="B35" s="119" t="s">
        <v>94</v>
      </c>
      <c r="C35" s="327" t="s">
        <v>409</v>
      </c>
      <c r="D35" s="328" t="s">
        <v>410</v>
      </c>
      <c r="E35" s="328" t="s">
        <v>411</v>
      </c>
      <c r="F35" s="328" t="s">
        <v>412</v>
      </c>
      <c r="G35" s="328" t="s">
        <v>413</v>
      </c>
      <c r="H35" s="328" t="s">
        <v>414</v>
      </c>
      <c r="I35" s="328" t="s">
        <v>415</v>
      </c>
      <c r="J35" s="328" t="s">
        <v>416</v>
      </c>
      <c r="K35" s="328" t="s">
        <v>417</v>
      </c>
      <c r="L35" s="328" t="s">
        <v>418</v>
      </c>
      <c r="M35" s="328" t="s">
        <v>419</v>
      </c>
      <c r="N35" s="329" t="s">
        <v>420</v>
      </c>
      <c r="O35" s="146"/>
      <c r="Q35" s="117"/>
      <c r="R35" s="117"/>
      <c r="S35" s="117"/>
      <c r="T35" s="117"/>
      <c r="U35" s="117"/>
      <c r="V35" s="117"/>
      <c r="W35" s="117"/>
      <c r="X35" s="117"/>
      <c r="Y35" s="117"/>
      <c r="Z35" s="117"/>
      <c r="AA35" s="117"/>
      <c r="AB35" s="117"/>
    </row>
    <row r="36" spans="1:28" s="29" customFormat="1" ht="11.4" customHeight="1" x14ac:dyDescent="0.25">
      <c r="A36" s="17"/>
      <c r="B36" s="119" t="s">
        <v>95</v>
      </c>
      <c r="C36" s="327" t="s">
        <v>421</v>
      </c>
      <c r="D36" s="328" t="s">
        <v>422</v>
      </c>
      <c r="E36" s="328" t="s">
        <v>423</v>
      </c>
      <c r="F36" s="328" t="s">
        <v>424</v>
      </c>
      <c r="G36" s="328" t="s">
        <v>425</v>
      </c>
      <c r="H36" s="328" t="s">
        <v>426</v>
      </c>
      <c r="I36" s="328" t="s">
        <v>427</v>
      </c>
      <c r="J36" s="328" t="s">
        <v>428</v>
      </c>
      <c r="K36" s="328" t="s">
        <v>429</v>
      </c>
      <c r="L36" s="328" t="s">
        <v>430</v>
      </c>
      <c r="M36" s="328" t="s">
        <v>431</v>
      </c>
      <c r="N36" s="329" t="s">
        <v>360</v>
      </c>
      <c r="O36" s="146"/>
      <c r="Q36" s="117"/>
      <c r="R36" s="117"/>
      <c r="S36" s="117"/>
      <c r="T36" s="117"/>
      <c r="U36" s="117"/>
      <c r="V36" s="117"/>
      <c r="W36" s="117"/>
      <c r="X36" s="117"/>
      <c r="Y36" s="117"/>
      <c r="Z36" s="117"/>
      <c r="AA36" s="117"/>
      <c r="AB36" s="117"/>
    </row>
    <row r="37" spans="1:28" s="117" customFormat="1" ht="11.4" customHeight="1" x14ac:dyDescent="0.25">
      <c r="A37" s="20"/>
      <c r="B37" s="147" t="s">
        <v>113</v>
      </c>
      <c r="C37" s="330" t="s">
        <v>432</v>
      </c>
      <c r="D37" s="331" t="s">
        <v>433</v>
      </c>
      <c r="E37" s="331" t="s">
        <v>434</v>
      </c>
      <c r="F37" s="331" t="s">
        <v>435</v>
      </c>
      <c r="G37" s="331" t="s">
        <v>436</v>
      </c>
      <c r="H37" s="331" t="s">
        <v>437</v>
      </c>
      <c r="I37" s="331" t="s">
        <v>438</v>
      </c>
      <c r="J37" s="331" t="s">
        <v>439</v>
      </c>
      <c r="K37" s="331" t="s">
        <v>440</v>
      </c>
      <c r="L37" s="331" t="s">
        <v>441</v>
      </c>
      <c r="M37" s="331" t="s">
        <v>442</v>
      </c>
      <c r="N37" s="332" t="s">
        <v>443</v>
      </c>
      <c r="O37" s="146"/>
    </row>
    <row r="38" spans="1:28" s="117" customFormat="1" ht="11.4" customHeight="1" x14ac:dyDescent="0.25">
      <c r="A38" s="22"/>
      <c r="B38" s="121" t="s">
        <v>114</v>
      </c>
      <c r="C38" s="333" t="s">
        <v>444</v>
      </c>
      <c r="D38" s="334" t="s">
        <v>445</v>
      </c>
      <c r="E38" s="334" t="s">
        <v>446</v>
      </c>
      <c r="F38" s="334" t="s">
        <v>447</v>
      </c>
      <c r="G38" s="334" t="s">
        <v>448</v>
      </c>
      <c r="H38" s="334" t="s">
        <v>449</v>
      </c>
      <c r="I38" s="334" t="s">
        <v>450</v>
      </c>
      <c r="J38" s="334" t="s">
        <v>451</v>
      </c>
      <c r="K38" s="334" t="s">
        <v>452</v>
      </c>
      <c r="L38" s="334" t="s">
        <v>453</v>
      </c>
      <c r="M38" s="334" t="s">
        <v>454</v>
      </c>
      <c r="N38" s="335" t="s">
        <v>455</v>
      </c>
      <c r="O38" s="146"/>
    </row>
    <row r="39" spans="1:28" s="29" customFormat="1" ht="11.4" customHeight="1" x14ac:dyDescent="0.25">
      <c r="A39" s="17" t="s">
        <v>11</v>
      </c>
      <c r="B39" s="119" t="s">
        <v>93</v>
      </c>
      <c r="C39" s="327" t="s">
        <v>456</v>
      </c>
      <c r="D39" s="328" t="s">
        <v>457</v>
      </c>
      <c r="E39" s="328" t="s">
        <v>458</v>
      </c>
      <c r="F39" s="328" t="s">
        <v>459</v>
      </c>
      <c r="G39" s="328" t="s">
        <v>460</v>
      </c>
      <c r="H39" s="328" t="s">
        <v>461</v>
      </c>
      <c r="I39" s="328" t="s">
        <v>462</v>
      </c>
      <c r="J39" s="328" t="s">
        <v>463</v>
      </c>
      <c r="K39" s="328" t="s">
        <v>464</v>
      </c>
      <c r="L39" s="328" t="s">
        <v>465</v>
      </c>
      <c r="M39" s="328" t="s">
        <v>466</v>
      </c>
      <c r="N39" s="329" t="s">
        <v>467</v>
      </c>
      <c r="O39" s="146"/>
      <c r="Q39" s="117"/>
      <c r="R39" s="117"/>
      <c r="S39" s="117"/>
      <c r="T39" s="117"/>
      <c r="U39" s="117"/>
      <c r="V39" s="117"/>
      <c r="W39" s="117"/>
      <c r="X39" s="117"/>
      <c r="Y39" s="117"/>
      <c r="Z39" s="117"/>
      <c r="AA39" s="117"/>
      <c r="AB39" s="117"/>
    </row>
    <row r="40" spans="1:28" s="29" customFormat="1" ht="11.4" customHeight="1" x14ac:dyDescent="0.25">
      <c r="A40" s="17"/>
      <c r="B40" s="119" t="s">
        <v>94</v>
      </c>
      <c r="C40" s="327" t="s">
        <v>468</v>
      </c>
      <c r="D40" s="328" t="s">
        <v>469</v>
      </c>
      <c r="E40" s="328" t="s">
        <v>470</v>
      </c>
      <c r="F40" s="328" t="s">
        <v>471</v>
      </c>
      <c r="G40" s="328" t="s">
        <v>472</v>
      </c>
      <c r="H40" s="328" t="s">
        <v>473</v>
      </c>
      <c r="I40" s="328" t="s">
        <v>474</v>
      </c>
      <c r="J40" s="328" t="s">
        <v>475</v>
      </c>
      <c r="K40" s="328" t="s">
        <v>476</v>
      </c>
      <c r="L40" s="328" t="s">
        <v>477</v>
      </c>
      <c r="M40" s="328" t="s">
        <v>478</v>
      </c>
      <c r="N40" s="329" t="s">
        <v>479</v>
      </c>
      <c r="O40" s="146"/>
      <c r="Q40" s="117"/>
      <c r="R40" s="117"/>
      <c r="S40" s="117"/>
      <c r="T40" s="117"/>
      <c r="U40" s="117"/>
      <c r="V40" s="117"/>
      <c r="W40" s="117"/>
      <c r="X40" s="117"/>
      <c r="Y40" s="117"/>
      <c r="Z40" s="117"/>
      <c r="AA40" s="117"/>
      <c r="AB40" s="117"/>
    </row>
    <row r="41" spans="1:28" s="29" customFormat="1" ht="11.4" customHeight="1" x14ac:dyDescent="0.25">
      <c r="A41" s="17"/>
      <c r="B41" s="119" t="s">
        <v>95</v>
      </c>
      <c r="C41" s="327" t="s">
        <v>480</v>
      </c>
      <c r="D41" s="328" t="s">
        <v>481</v>
      </c>
      <c r="E41" s="328" t="s">
        <v>482</v>
      </c>
      <c r="F41" s="328" t="s">
        <v>483</v>
      </c>
      <c r="G41" s="328" t="s">
        <v>484</v>
      </c>
      <c r="H41" s="328" t="s">
        <v>485</v>
      </c>
      <c r="I41" s="328" t="s">
        <v>486</v>
      </c>
      <c r="J41" s="328" t="s">
        <v>487</v>
      </c>
      <c r="K41" s="328" t="s">
        <v>488</v>
      </c>
      <c r="L41" s="328" t="s">
        <v>489</v>
      </c>
      <c r="M41" s="328" t="s">
        <v>490</v>
      </c>
      <c r="N41" s="329" t="s">
        <v>491</v>
      </c>
      <c r="O41" s="146"/>
      <c r="Q41" s="117"/>
      <c r="R41" s="117"/>
      <c r="S41" s="117"/>
      <c r="T41" s="117"/>
      <c r="U41" s="117"/>
      <c r="V41" s="117"/>
      <c r="W41" s="117"/>
      <c r="X41" s="117"/>
      <c r="Y41" s="117"/>
      <c r="Z41" s="117"/>
      <c r="AA41" s="117"/>
      <c r="AB41" s="117"/>
    </row>
    <row r="42" spans="1:28" s="117" customFormat="1" ht="11.4" customHeight="1" x14ac:dyDescent="0.25">
      <c r="A42" s="20"/>
      <c r="B42" s="147" t="s">
        <v>113</v>
      </c>
      <c r="C42" s="330" t="s">
        <v>492</v>
      </c>
      <c r="D42" s="331" t="s">
        <v>493</v>
      </c>
      <c r="E42" s="331" t="s">
        <v>494</v>
      </c>
      <c r="F42" s="331" t="s">
        <v>495</v>
      </c>
      <c r="G42" s="331" t="s">
        <v>496</v>
      </c>
      <c r="H42" s="331" t="s">
        <v>497</v>
      </c>
      <c r="I42" s="331" t="s">
        <v>498</v>
      </c>
      <c r="J42" s="331" t="s">
        <v>499</v>
      </c>
      <c r="K42" s="331" t="s">
        <v>500</v>
      </c>
      <c r="L42" s="331" t="s">
        <v>501</v>
      </c>
      <c r="M42" s="331" t="s">
        <v>502</v>
      </c>
      <c r="N42" s="332" t="s">
        <v>503</v>
      </c>
      <c r="O42" s="146"/>
    </row>
    <row r="43" spans="1:28" s="117" customFormat="1" ht="11.4" customHeight="1" x14ac:dyDescent="0.25">
      <c r="A43" s="25"/>
      <c r="B43" s="148" t="s">
        <v>114</v>
      </c>
      <c r="C43" s="330" t="s">
        <v>504</v>
      </c>
      <c r="D43" s="331" t="s">
        <v>505</v>
      </c>
      <c r="E43" s="331" t="s">
        <v>506</v>
      </c>
      <c r="F43" s="331" t="s">
        <v>507</v>
      </c>
      <c r="G43" s="331" t="s">
        <v>508</v>
      </c>
      <c r="H43" s="331" t="s">
        <v>509</v>
      </c>
      <c r="I43" s="331" t="s">
        <v>510</v>
      </c>
      <c r="J43" s="331" t="s">
        <v>511</v>
      </c>
      <c r="K43" s="331" t="s">
        <v>512</v>
      </c>
      <c r="L43" s="331" t="s">
        <v>513</v>
      </c>
      <c r="M43" s="331" t="s">
        <v>514</v>
      </c>
      <c r="N43" s="332" t="s">
        <v>515</v>
      </c>
      <c r="O43" s="146"/>
    </row>
    <row r="44" spans="1:28" s="117" customFormat="1" ht="12.9" customHeight="1" x14ac:dyDescent="0.25">
      <c r="A44" s="280" t="s">
        <v>12</v>
      </c>
      <c r="B44" s="285" t="s">
        <v>93</v>
      </c>
      <c r="C44" s="336" t="s">
        <v>516</v>
      </c>
      <c r="D44" s="337" t="s">
        <v>517</v>
      </c>
      <c r="E44" s="337" t="s">
        <v>518</v>
      </c>
      <c r="F44" s="337" t="s">
        <v>519</v>
      </c>
      <c r="G44" s="337" t="s">
        <v>520</v>
      </c>
      <c r="H44" s="337" t="s">
        <v>521</v>
      </c>
      <c r="I44" s="337" t="s">
        <v>522</v>
      </c>
      <c r="J44" s="337" t="s">
        <v>523</v>
      </c>
      <c r="K44" s="337" t="s">
        <v>524</v>
      </c>
      <c r="L44" s="337" t="s">
        <v>525</v>
      </c>
      <c r="M44" s="337" t="s">
        <v>526</v>
      </c>
      <c r="N44" s="338" t="s">
        <v>527</v>
      </c>
      <c r="O44" s="145"/>
    </row>
    <row r="45" spans="1:28" s="117" customFormat="1" ht="12.6" customHeight="1" x14ac:dyDescent="0.25">
      <c r="A45" s="55"/>
      <c r="B45" s="283" t="s">
        <v>94</v>
      </c>
      <c r="C45" s="318" t="s">
        <v>528</v>
      </c>
      <c r="D45" s="319" t="s">
        <v>529</v>
      </c>
      <c r="E45" s="319" t="s">
        <v>530</v>
      </c>
      <c r="F45" s="319" t="s">
        <v>531</v>
      </c>
      <c r="G45" s="319" t="s">
        <v>532</v>
      </c>
      <c r="H45" s="319" t="s">
        <v>533</v>
      </c>
      <c r="I45" s="319" t="s">
        <v>534</v>
      </c>
      <c r="J45" s="319" t="s">
        <v>535</v>
      </c>
      <c r="K45" s="319" t="s">
        <v>536</v>
      </c>
      <c r="L45" s="319" t="s">
        <v>537</v>
      </c>
      <c r="M45" s="319" t="s">
        <v>538</v>
      </c>
      <c r="N45" s="320" t="s">
        <v>539</v>
      </c>
      <c r="O45" s="145"/>
    </row>
    <row r="46" spans="1:28" s="117" customFormat="1" ht="12.6" customHeight="1" x14ac:dyDescent="0.25">
      <c r="A46" s="55"/>
      <c r="B46" s="283" t="s">
        <v>95</v>
      </c>
      <c r="C46" s="318" t="s">
        <v>540</v>
      </c>
      <c r="D46" s="319" t="s">
        <v>541</v>
      </c>
      <c r="E46" s="319" t="s">
        <v>542</v>
      </c>
      <c r="F46" s="319" t="s">
        <v>543</v>
      </c>
      <c r="G46" s="319" t="s">
        <v>544</v>
      </c>
      <c r="H46" s="319" t="s">
        <v>545</v>
      </c>
      <c r="I46" s="319" t="s">
        <v>546</v>
      </c>
      <c r="J46" s="319" t="s">
        <v>547</v>
      </c>
      <c r="K46" s="319" t="s">
        <v>548</v>
      </c>
      <c r="L46" s="319" t="s">
        <v>549</v>
      </c>
      <c r="M46" s="319" t="s">
        <v>550</v>
      </c>
      <c r="N46" s="320" t="s">
        <v>551</v>
      </c>
      <c r="O46" s="145"/>
    </row>
    <row r="47" spans="1:28" s="117" customFormat="1" ht="12.6" customHeight="1" x14ac:dyDescent="0.25">
      <c r="A47" s="55"/>
      <c r="B47" s="283" t="s">
        <v>113</v>
      </c>
      <c r="C47" s="321" t="s">
        <v>552</v>
      </c>
      <c r="D47" s="322" t="s">
        <v>553</v>
      </c>
      <c r="E47" s="322" t="s">
        <v>554</v>
      </c>
      <c r="F47" s="322" t="s">
        <v>555</v>
      </c>
      <c r="G47" s="322" t="s">
        <v>556</v>
      </c>
      <c r="H47" s="322" t="s">
        <v>557</v>
      </c>
      <c r="I47" s="322" t="s">
        <v>558</v>
      </c>
      <c r="J47" s="322" t="s">
        <v>559</v>
      </c>
      <c r="K47" s="322" t="s">
        <v>560</v>
      </c>
      <c r="L47" s="322" t="s">
        <v>561</v>
      </c>
      <c r="M47" s="322" t="s">
        <v>562</v>
      </c>
      <c r="N47" s="323" t="s">
        <v>563</v>
      </c>
      <c r="O47" s="145"/>
    </row>
    <row r="48" spans="1:28" s="117" customFormat="1" ht="12.6" customHeight="1" x14ac:dyDescent="0.25">
      <c r="A48" s="58"/>
      <c r="B48" s="284" t="s">
        <v>114</v>
      </c>
      <c r="C48" s="324" t="s">
        <v>564</v>
      </c>
      <c r="D48" s="325" t="s">
        <v>565</v>
      </c>
      <c r="E48" s="325" t="s">
        <v>566</v>
      </c>
      <c r="F48" s="325" t="s">
        <v>567</v>
      </c>
      <c r="G48" s="325" t="s">
        <v>568</v>
      </c>
      <c r="H48" s="325" t="s">
        <v>569</v>
      </c>
      <c r="I48" s="325" t="s">
        <v>570</v>
      </c>
      <c r="J48" s="325" t="s">
        <v>571</v>
      </c>
      <c r="K48" s="325" t="s">
        <v>572</v>
      </c>
      <c r="L48" s="325" t="s">
        <v>573</v>
      </c>
      <c r="M48" s="325" t="s">
        <v>574</v>
      </c>
      <c r="N48" s="326" t="s">
        <v>575</v>
      </c>
      <c r="O48" s="145"/>
    </row>
    <row r="49" spans="1:28" s="29" customFormat="1" ht="12.6" customHeight="1" x14ac:dyDescent="0.25">
      <c r="A49" s="17" t="s">
        <v>13</v>
      </c>
      <c r="B49" s="119" t="s">
        <v>93</v>
      </c>
      <c r="C49" s="327" t="s">
        <v>576</v>
      </c>
      <c r="D49" s="328" t="s">
        <v>577</v>
      </c>
      <c r="E49" s="328" t="s">
        <v>578</v>
      </c>
      <c r="F49" s="328" t="s">
        <v>579</v>
      </c>
      <c r="G49" s="328" t="s">
        <v>580</v>
      </c>
      <c r="H49" s="328" t="s">
        <v>581</v>
      </c>
      <c r="I49" s="328" t="s">
        <v>582</v>
      </c>
      <c r="J49" s="328" t="s">
        <v>583</v>
      </c>
      <c r="K49" s="328" t="s">
        <v>584</v>
      </c>
      <c r="L49" s="328" t="s">
        <v>585</v>
      </c>
      <c r="M49" s="328" t="s">
        <v>586</v>
      </c>
      <c r="N49" s="329" t="s">
        <v>587</v>
      </c>
      <c r="O49" s="146"/>
      <c r="Q49" s="117"/>
      <c r="R49" s="117"/>
      <c r="S49" s="117"/>
      <c r="T49" s="117"/>
      <c r="U49" s="117"/>
      <c r="V49" s="117"/>
      <c r="W49" s="117"/>
      <c r="X49" s="117"/>
      <c r="Y49" s="117"/>
      <c r="Z49" s="117"/>
      <c r="AA49" s="117"/>
      <c r="AB49" s="117"/>
    </row>
    <row r="50" spans="1:28" s="29" customFormat="1" ht="12.6" customHeight="1" x14ac:dyDescent="0.25">
      <c r="A50" s="17"/>
      <c r="B50" s="119" t="s">
        <v>94</v>
      </c>
      <c r="C50" s="327" t="s">
        <v>588</v>
      </c>
      <c r="D50" s="328" t="s">
        <v>589</v>
      </c>
      <c r="E50" s="328" t="s">
        <v>590</v>
      </c>
      <c r="F50" s="328" t="s">
        <v>591</v>
      </c>
      <c r="G50" s="328" t="s">
        <v>592</v>
      </c>
      <c r="H50" s="328" t="s">
        <v>593</v>
      </c>
      <c r="I50" s="328" t="s">
        <v>594</v>
      </c>
      <c r="J50" s="328" t="s">
        <v>595</v>
      </c>
      <c r="K50" s="328" t="s">
        <v>596</v>
      </c>
      <c r="L50" s="328" t="s">
        <v>597</v>
      </c>
      <c r="M50" s="328" t="s">
        <v>598</v>
      </c>
      <c r="N50" s="329" t="s">
        <v>599</v>
      </c>
      <c r="O50" s="146"/>
      <c r="Q50" s="117"/>
      <c r="R50" s="117"/>
      <c r="S50" s="117"/>
      <c r="T50" s="117"/>
      <c r="U50" s="117"/>
      <c r="V50" s="117"/>
      <c r="W50" s="117"/>
      <c r="X50" s="117"/>
      <c r="Y50" s="117"/>
      <c r="Z50" s="117"/>
      <c r="AA50" s="117"/>
      <c r="AB50" s="117"/>
    </row>
    <row r="51" spans="1:28" s="29" customFormat="1" ht="12.6" customHeight="1" x14ac:dyDescent="0.25">
      <c r="A51" s="17"/>
      <c r="B51" s="119" t="s">
        <v>95</v>
      </c>
      <c r="C51" s="327" t="s">
        <v>600</v>
      </c>
      <c r="D51" s="328" t="s">
        <v>601</v>
      </c>
      <c r="E51" s="328" t="s">
        <v>602</v>
      </c>
      <c r="F51" s="328" t="s">
        <v>603</v>
      </c>
      <c r="G51" s="328" t="s">
        <v>604</v>
      </c>
      <c r="H51" s="328" t="s">
        <v>605</v>
      </c>
      <c r="I51" s="328" t="s">
        <v>606</v>
      </c>
      <c r="J51" s="328" t="s">
        <v>607</v>
      </c>
      <c r="K51" s="328" t="s">
        <v>608</v>
      </c>
      <c r="L51" s="328" t="s">
        <v>609</v>
      </c>
      <c r="M51" s="328" t="s">
        <v>610</v>
      </c>
      <c r="N51" s="329" t="s">
        <v>611</v>
      </c>
      <c r="O51" s="146"/>
      <c r="Q51" s="117"/>
      <c r="R51" s="117"/>
      <c r="S51" s="117"/>
      <c r="T51" s="117"/>
      <c r="U51" s="117"/>
      <c r="V51" s="117"/>
      <c r="W51" s="117"/>
      <c r="X51" s="117"/>
      <c r="Y51" s="117"/>
      <c r="Z51" s="117"/>
      <c r="AA51" s="117"/>
      <c r="AB51" s="117"/>
    </row>
    <row r="52" spans="1:28" s="117" customFormat="1" ht="12.6" customHeight="1" x14ac:dyDescent="0.25">
      <c r="A52" s="20"/>
      <c r="B52" s="147" t="s">
        <v>113</v>
      </c>
      <c r="C52" s="330" t="s">
        <v>612</v>
      </c>
      <c r="D52" s="331" t="s">
        <v>613</v>
      </c>
      <c r="E52" s="331" t="s">
        <v>614</v>
      </c>
      <c r="F52" s="331" t="s">
        <v>615</v>
      </c>
      <c r="G52" s="331" t="s">
        <v>616</v>
      </c>
      <c r="H52" s="331" t="s">
        <v>617</v>
      </c>
      <c r="I52" s="331" t="s">
        <v>618</v>
      </c>
      <c r="J52" s="331" t="s">
        <v>619</v>
      </c>
      <c r="K52" s="331" t="s">
        <v>620</v>
      </c>
      <c r="L52" s="331" t="s">
        <v>621</v>
      </c>
      <c r="M52" s="331" t="s">
        <v>622</v>
      </c>
      <c r="N52" s="332" t="s">
        <v>623</v>
      </c>
      <c r="O52" s="146"/>
    </row>
    <row r="53" spans="1:28" s="117" customFormat="1" ht="12.6" customHeight="1" x14ac:dyDescent="0.25">
      <c r="A53" s="149"/>
      <c r="B53" s="150" t="s">
        <v>114</v>
      </c>
      <c r="C53" s="339" t="s">
        <v>624</v>
      </c>
      <c r="D53" s="340" t="s">
        <v>625</v>
      </c>
      <c r="E53" s="340" t="s">
        <v>626</v>
      </c>
      <c r="F53" s="340" t="s">
        <v>627</v>
      </c>
      <c r="G53" s="340" t="s">
        <v>628</v>
      </c>
      <c r="H53" s="340" t="s">
        <v>629</v>
      </c>
      <c r="I53" s="340" t="s">
        <v>630</v>
      </c>
      <c r="J53" s="340" t="s">
        <v>631</v>
      </c>
      <c r="K53" s="340" t="s">
        <v>632</v>
      </c>
      <c r="L53" s="340" t="s">
        <v>633</v>
      </c>
      <c r="M53" s="340" t="s">
        <v>634</v>
      </c>
      <c r="N53" s="341" t="s">
        <v>635</v>
      </c>
      <c r="O53" s="146"/>
    </row>
    <row r="54" spans="1:28" s="29" customFormat="1" ht="12.6" customHeight="1" x14ac:dyDescent="0.25">
      <c r="A54" s="151" t="s">
        <v>14</v>
      </c>
      <c r="B54" s="152" t="s">
        <v>93</v>
      </c>
      <c r="C54" s="342" t="s">
        <v>636</v>
      </c>
      <c r="D54" s="343" t="s">
        <v>637</v>
      </c>
      <c r="E54" s="343" t="s">
        <v>638</v>
      </c>
      <c r="F54" s="343" t="s">
        <v>639</v>
      </c>
      <c r="G54" s="343" t="s">
        <v>640</v>
      </c>
      <c r="H54" s="343" t="s">
        <v>641</v>
      </c>
      <c r="I54" s="343" t="s">
        <v>642</v>
      </c>
      <c r="J54" s="343" t="s">
        <v>643</v>
      </c>
      <c r="K54" s="343" t="s">
        <v>644</v>
      </c>
      <c r="L54" s="343" t="s">
        <v>645</v>
      </c>
      <c r="M54" s="343" t="s">
        <v>646</v>
      </c>
      <c r="N54" s="344" t="s">
        <v>647</v>
      </c>
      <c r="O54" s="146"/>
      <c r="Q54" s="117"/>
      <c r="R54" s="117"/>
      <c r="S54" s="117"/>
      <c r="T54" s="117"/>
      <c r="U54" s="117"/>
      <c r="V54" s="117"/>
      <c r="W54" s="117"/>
      <c r="X54" s="117"/>
      <c r="Y54" s="117"/>
      <c r="Z54" s="117"/>
      <c r="AA54" s="117"/>
      <c r="AB54" s="117"/>
    </row>
    <row r="55" spans="1:28" s="29" customFormat="1" ht="12.6" customHeight="1" x14ac:dyDescent="0.25">
      <c r="A55" s="17"/>
      <c r="B55" s="119" t="s">
        <v>94</v>
      </c>
      <c r="C55" s="327" t="s">
        <v>648</v>
      </c>
      <c r="D55" s="328" t="s">
        <v>649</v>
      </c>
      <c r="E55" s="328" t="s">
        <v>650</v>
      </c>
      <c r="F55" s="328" t="s">
        <v>651</v>
      </c>
      <c r="G55" s="328" t="s">
        <v>652</v>
      </c>
      <c r="H55" s="328" t="s">
        <v>653</v>
      </c>
      <c r="I55" s="328" t="s">
        <v>654</v>
      </c>
      <c r="J55" s="328" t="s">
        <v>655</v>
      </c>
      <c r="K55" s="328" t="s">
        <v>656</v>
      </c>
      <c r="L55" s="328" t="s">
        <v>657</v>
      </c>
      <c r="M55" s="328" t="s">
        <v>658</v>
      </c>
      <c r="N55" s="329" t="s">
        <v>659</v>
      </c>
      <c r="O55" s="146"/>
      <c r="Q55" s="117"/>
      <c r="R55" s="117"/>
      <c r="S55" s="117"/>
      <c r="T55" s="117"/>
      <c r="U55" s="117"/>
      <c r="V55" s="117"/>
      <c r="W55" s="117"/>
      <c r="X55" s="117"/>
      <c r="Y55" s="117"/>
      <c r="Z55" s="117"/>
      <c r="AA55" s="117"/>
      <c r="AB55" s="117"/>
    </row>
    <row r="56" spans="1:28" s="29" customFormat="1" ht="12.6" customHeight="1" x14ac:dyDescent="0.25">
      <c r="A56" s="17"/>
      <c r="B56" s="119" t="s">
        <v>95</v>
      </c>
      <c r="C56" s="327" t="s">
        <v>660</v>
      </c>
      <c r="D56" s="328" t="s">
        <v>661</v>
      </c>
      <c r="E56" s="328" t="s">
        <v>662</v>
      </c>
      <c r="F56" s="328" t="s">
        <v>663</v>
      </c>
      <c r="G56" s="328" t="s">
        <v>664</v>
      </c>
      <c r="H56" s="328" t="s">
        <v>665</v>
      </c>
      <c r="I56" s="328" t="s">
        <v>666</v>
      </c>
      <c r="J56" s="328" t="s">
        <v>667</v>
      </c>
      <c r="K56" s="328" t="s">
        <v>668</v>
      </c>
      <c r="L56" s="328" t="s">
        <v>669</v>
      </c>
      <c r="M56" s="328" t="s">
        <v>670</v>
      </c>
      <c r="N56" s="329" t="s">
        <v>671</v>
      </c>
      <c r="O56" s="146"/>
      <c r="Q56" s="117"/>
      <c r="R56" s="117"/>
      <c r="S56" s="117"/>
      <c r="T56" s="117"/>
      <c r="U56" s="117"/>
      <c r="V56" s="117"/>
      <c r="W56" s="117"/>
      <c r="X56" s="117"/>
      <c r="Y56" s="117"/>
      <c r="Z56" s="117"/>
      <c r="AA56" s="117"/>
      <c r="AB56" s="117"/>
    </row>
    <row r="57" spans="1:28" s="117" customFormat="1" ht="12.6" customHeight="1" x14ac:dyDescent="0.25">
      <c r="A57" s="20"/>
      <c r="B57" s="147" t="s">
        <v>113</v>
      </c>
      <c r="C57" s="330" t="s">
        <v>672</v>
      </c>
      <c r="D57" s="331" t="s">
        <v>673</v>
      </c>
      <c r="E57" s="331" t="s">
        <v>674</v>
      </c>
      <c r="F57" s="331" t="s">
        <v>675</v>
      </c>
      <c r="G57" s="331" t="s">
        <v>676</v>
      </c>
      <c r="H57" s="331" t="s">
        <v>677</v>
      </c>
      <c r="I57" s="331" t="s">
        <v>678</v>
      </c>
      <c r="J57" s="331" t="s">
        <v>679</v>
      </c>
      <c r="K57" s="331" t="s">
        <v>680</v>
      </c>
      <c r="L57" s="331" t="s">
        <v>681</v>
      </c>
      <c r="M57" s="331" t="s">
        <v>682</v>
      </c>
      <c r="N57" s="332" t="s">
        <v>683</v>
      </c>
      <c r="O57" s="146"/>
    </row>
    <row r="58" spans="1:28" s="117" customFormat="1" ht="12.6" customHeight="1" x14ac:dyDescent="0.25">
      <c r="A58" s="153"/>
      <c r="B58" s="150" t="s">
        <v>114</v>
      </c>
      <c r="C58" s="339" t="s">
        <v>684</v>
      </c>
      <c r="D58" s="340" t="s">
        <v>685</v>
      </c>
      <c r="E58" s="340" t="s">
        <v>686</v>
      </c>
      <c r="F58" s="340" t="s">
        <v>687</v>
      </c>
      <c r="G58" s="340" t="s">
        <v>688</v>
      </c>
      <c r="H58" s="340" t="s">
        <v>689</v>
      </c>
      <c r="I58" s="340" t="s">
        <v>690</v>
      </c>
      <c r="J58" s="340" t="s">
        <v>691</v>
      </c>
      <c r="K58" s="340" t="s">
        <v>692</v>
      </c>
      <c r="L58" s="340" t="s">
        <v>693</v>
      </c>
      <c r="M58" s="340" t="s">
        <v>694</v>
      </c>
      <c r="N58" s="341" t="s">
        <v>695</v>
      </c>
      <c r="O58" s="146"/>
    </row>
    <row r="59" spans="1:28" s="117" customFormat="1" ht="12.6" customHeight="1" x14ac:dyDescent="0.25">
      <c r="A59" s="282" t="s">
        <v>15</v>
      </c>
      <c r="B59" s="285" t="s">
        <v>93</v>
      </c>
      <c r="C59" s="336" t="s">
        <v>696</v>
      </c>
      <c r="D59" s="337" t="s">
        <v>697</v>
      </c>
      <c r="E59" s="337" t="s">
        <v>698</v>
      </c>
      <c r="F59" s="337" t="s">
        <v>699</v>
      </c>
      <c r="G59" s="337" t="s">
        <v>700</v>
      </c>
      <c r="H59" s="337" t="s">
        <v>701</v>
      </c>
      <c r="I59" s="337" t="s">
        <v>702</v>
      </c>
      <c r="J59" s="337" t="s">
        <v>703</v>
      </c>
      <c r="K59" s="337" t="s">
        <v>704</v>
      </c>
      <c r="L59" s="337" t="s">
        <v>705</v>
      </c>
      <c r="M59" s="337" t="s">
        <v>706</v>
      </c>
      <c r="N59" s="338" t="s">
        <v>707</v>
      </c>
      <c r="O59" s="145"/>
    </row>
    <row r="60" spans="1:28" s="117" customFormat="1" ht="12.6" customHeight="1" x14ac:dyDescent="0.25">
      <c r="A60" s="55"/>
      <c r="B60" s="283" t="s">
        <v>94</v>
      </c>
      <c r="C60" s="318" t="s">
        <v>708</v>
      </c>
      <c r="D60" s="319" t="s">
        <v>709</v>
      </c>
      <c r="E60" s="319" t="s">
        <v>710</v>
      </c>
      <c r="F60" s="319" t="s">
        <v>711</v>
      </c>
      <c r="G60" s="319" t="s">
        <v>712</v>
      </c>
      <c r="H60" s="319" t="s">
        <v>713</v>
      </c>
      <c r="I60" s="319" t="s">
        <v>714</v>
      </c>
      <c r="J60" s="319" t="s">
        <v>715</v>
      </c>
      <c r="K60" s="319" t="s">
        <v>716</v>
      </c>
      <c r="L60" s="319" t="s">
        <v>717</v>
      </c>
      <c r="M60" s="319" t="s">
        <v>718</v>
      </c>
      <c r="N60" s="320" t="s">
        <v>719</v>
      </c>
      <c r="O60" s="145"/>
    </row>
    <row r="61" spans="1:28" s="117" customFormat="1" ht="12.6" customHeight="1" x14ac:dyDescent="0.25">
      <c r="A61" s="55"/>
      <c r="B61" s="283" t="s">
        <v>95</v>
      </c>
      <c r="C61" s="318" t="s">
        <v>720</v>
      </c>
      <c r="D61" s="319" t="s">
        <v>721</v>
      </c>
      <c r="E61" s="319" t="s">
        <v>722</v>
      </c>
      <c r="F61" s="319" t="s">
        <v>723</v>
      </c>
      <c r="G61" s="319" t="s">
        <v>724</v>
      </c>
      <c r="H61" s="319" t="s">
        <v>725</v>
      </c>
      <c r="I61" s="319" t="s">
        <v>726</v>
      </c>
      <c r="J61" s="319" t="s">
        <v>727</v>
      </c>
      <c r="K61" s="319" t="s">
        <v>728</v>
      </c>
      <c r="L61" s="319" t="s">
        <v>729</v>
      </c>
      <c r="M61" s="319" t="s">
        <v>730</v>
      </c>
      <c r="N61" s="320" t="s">
        <v>731</v>
      </c>
      <c r="O61" s="145"/>
    </row>
    <row r="62" spans="1:28" s="117" customFormat="1" ht="12.6" customHeight="1" x14ac:dyDescent="0.25">
      <c r="A62" s="55"/>
      <c r="B62" s="283" t="s">
        <v>113</v>
      </c>
      <c r="C62" s="321" t="s">
        <v>732</v>
      </c>
      <c r="D62" s="322" t="s">
        <v>733</v>
      </c>
      <c r="E62" s="322" t="s">
        <v>734</v>
      </c>
      <c r="F62" s="322" t="s">
        <v>735</v>
      </c>
      <c r="G62" s="322" t="s">
        <v>736</v>
      </c>
      <c r="H62" s="322" t="s">
        <v>737</v>
      </c>
      <c r="I62" s="322" t="s">
        <v>738</v>
      </c>
      <c r="J62" s="322" t="s">
        <v>739</v>
      </c>
      <c r="K62" s="322" t="s">
        <v>740</v>
      </c>
      <c r="L62" s="322" t="s">
        <v>741</v>
      </c>
      <c r="M62" s="322" t="s">
        <v>742</v>
      </c>
      <c r="N62" s="323" t="s">
        <v>743</v>
      </c>
      <c r="O62" s="145"/>
    </row>
    <row r="63" spans="1:28" s="117" customFormat="1" ht="12.6" customHeight="1" x14ac:dyDescent="0.25">
      <c r="A63" s="58"/>
      <c r="B63" s="284" t="s">
        <v>114</v>
      </c>
      <c r="C63" s="324" t="s">
        <v>744</v>
      </c>
      <c r="D63" s="325" t="s">
        <v>745</v>
      </c>
      <c r="E63" s="325" t="s">
        <v>746</v>
      </c>
      <c r="F63" s="325" t="s">
        <v>747</v>
      </c>
      <c r="G63" s="325" t="s">
        <v>748</v>
      </c>
      <c r="H63" s="325" t="s">
        <v>749</v>
      </c>
      <c r="I63" s="325" t="s">
        <v>750</v>
      </c>
      <c r="J63" s="325" t="s">
        <v>751</v>
      </c>
      <c r="K63" s="325" t="s">
        <v>752</v>
      </c>
      <c r="L63" s="325" t="s">
        <v>753</v>
      </c>
      <c r="M63" s="325" t="s">
        <v>754</v>
      </c>
      <c r="N63" s="326" t="s">
        <v>755</v>
      </c>
      <c r="O63" s="145"/>
    </row>
    <row r="64" spans="1:28" s="29" customFormat="1" ht="12.6" customHeight="1" x14ac:dyDescent="0.25">
      <c r="A64" s="17" t="s">
        <v>16</v>
      </c>
      <c r="B64" s="119" t="s">
        <v>93</v>
      </c>
      <c r="C64" s="327" t="s">
        <v>756</v>
      </c>
      <c r="D64" s="328" t="s">
        <v>757</v>
      </c>
      <c r="E64" s="328" t="s">
        <v>758</v>
      </c>
      <c r="F64" s="328" t="s">
        <v>759</v>
      </c>
      <c r="G64" s="328" t="s">
        <v>760</v>
      </c>
      <c r="H64" s="328" t="s">
        <v>761</v>
      </c>
      <c r="I64" s="328" t="s">
        <v>762</v>
      </c>
      <c r="J64" s="328" t="s">
        <v>763</v>
      </c>
      <c r="K64" s="328" t="s">
        <v>764</v>
      </c>
      <c r="L64" s="328" t="s">
        <v>765</v>
      </c>
      <c r="M64" s="328" t="s">
        <v>766</v>
      </c>
      <c r="N64" s="329" t="s">
        <v>767</v>
      </c>
      <c r="O64" s="146"/>
      <c r="Q64" s="117"/>
      <c r="R64" s="117"/>
      <c r="S64" s="117"/>
      <c r="T64" s="117"/>
      <c r="U64" s="117"/>
      <c r="V64" s="117"/>
      <c r="W64" s="117"/>
      <c r="X64" s="117"/>
      <c r="Y64" s="117"/>
      <c r="Z64" s="117"/>
      <c r="AA64" s="117"/>
      <c r="AB64" s="117"/>
    </row>
    <row r="65" spans="1:28" s="29" customFormat="1" ht="12.6" customHeight="1" x14ac:dyDescent="0.25">
      <c r="A65" s="17"/>
      <c r="B65" s="119" t="s">
        <v>94</v>
      </c>
      <c r="C65" s="327" t="s">
        <v>768</v>
      </c>
      <c r="D65" s="328" t="s">
        <v>769</v>
      </c>
      <c r="E65" s="328" t="s">
        <v>770</v>
      </c>
      <c r="F65" s="328" t="s">
        <v>771</v>
      </c>
      <c r="G65" s="328" t="s">
        <v>772</v>
      </c>
      <c r="H65" s="328" t="s">
        <v>773</v>
      </c>
      <c r="I65" s="328" t="s">
        <v>774</v>
      </c>
      <c r="J65" s="328" t="s">
        <v>775</v>
      </c>
      <c r="K65" s="328" t="s">
        <v>776</v>
      </c>
      <c r="L65" s="328" t="s">
        <v>777</v>
      </c>
      <c r="M65" s="328" t="s">
        <v>778</v>
      </c>
      <c r="N65" s="329" t="s">
        <v>779</v>
      </c>
      <c r="O65" s="146"/>
      <c r="Q65" s="117"/>
      <c r="R65" s="117"/>
      <c r="S65" s="117"/>
      <c r="T65" s="117"/>
      <c r="U65" s="117"/>
      <c r="V65" s="117"/>
      <c r="W65" s="117"/>
      <c r="X65" s="117"/>
      <c r="Y65" s="117"/>
      <c r="Z65" s="117"/>
      <c r="AA65" s="117"/>
      <c r="AB65" s="117"/>
    </row>
    <row r="66" spans="1:28" s="29" customFormat="1" ht="12.6" customHeight="1" x14ac:dyDescent="0.25">
      <c r="A66" s="17"/>
      <c r="B66" s="119" t="s">
        <v>95</v>
      </c>
      <c r="C66" s="327" t="s">
        <v>780</v>
      </c>
      <c r="D66" s="328" t="s">
        <v>781</v>
      </c>
      <c r="E66" s="328" t="s">
        <v>782</v>
      </c>
      <c r="F66" s="328" t="s">
        <v>783</v>
      </c>
      <c r="G66" s="328" t="s">
        <v>784</v>
      </c>
      <c r="H66" s="328" t="s">
        <v>785</v>
      </c>
      <c r="I66" s="328" t="s">
        <v>786</v>
      </c>
      <c r="J66" s="328" t="s">
        <v>787</v>
      </c>
      <c r="K66" s="328" t="s">
        <v>788</v>
      </c>
      <c r="L66" s="328" t="s">
        <v>789</v>
      </c>
      <c r="M66" s="328" t="s">
        <v>790</v>
      </c>
      <c r="N66" s="329" t="s">
        <v>791</v>
      </c>
      <c r="O66" s="146"/>
      <c r="Q66" s="117"/>
      <c r="R66" s="117"/>
      <c r="S66" s="117"/>
      <c r="T66" s="117"/>
      <c r="U66" s="117"/>
      <c r="V66" s="117"/>
      <c r="W66" s="117"/>
      <c r="X66" s="117"/>
      <c r="Y66" s="117"/>
      <c r="Z66" s="117"/>
      <c r="AA66" s="117"/>
      <c r="AB66" s="117"/>
    </row>
    <row r="67" spans="1:28" s="117" customFormat="1" ht="12.6" customHeight="1" x14ac:dyDescent="0.25">
      <c r="A67" s="20"/>
      <c r="B67" s="147" t="s">
        <v>113</v>
      </c>
      <c r="C67" s="330" t="s">
        <v>792</v>
      </c>
      <c r="D67" s="331" t="s">
        <v>793</v>
      </c>
      <c r="E67" s="331" t="s">
        <v>794</v>
      </c>
      <c r="F67" s="331" t="s">
        <v>795</v>
      </c>
      <c r="G67" s="331" t="s">
        <v>796</v>
      </c>
      <c r="H67" s="331" t="s">
        <v>797</v>
      </c>
      <c r="I67" s="331" t="s">
        <v>798</v>
      </c>
      <c r="J67" s="331" t="s">
        <v>799</v>
      </c>
      <c r="K67" s="331" t="s">
        <v>800</v>
      </c>
      <c r="L67" s="331" t="s">
        <v>801</v>
      </c>
      <c r="M67" s="331" t="s">
        <v>802</v>
      </c>
      <c r="N67" s="332" t="s">
        <v>803</v>
      </c>
      <c r="O67" s="146"/>
    </row>
    <row r="68" spans="1:28" s="117" customFormat="1" ht="12.6" customHeight="1" x14ac:dyDescent="0.25">
      <c r="A68" s="22"/>
      <c r="B68" s="121" t="s">
        <v>114</v>
      </c>
      <c r="C68" s="333" t="s">
        <v>804</v>
      </c>
      <c r="D68" s="334" t="s">
        <v>805</v>
      </c>
      <c r="E68" s="334" t="s">
        <v>806</v>
      </c>
      <c r="F68" s="334" t="s">
        <v>807</v>
      </c>
      <c r="G68" s="334" t="s">
        <v>808</v>
      </c>
      <c r="H68" s="334" t="s">
        <v>809</v>
      </c>
      <c r="I68" s="334" t="s">
        <v>810</v>
      </c>
      <c r="J68" s="334" t="s">
        <v>811</v>
      </c>
      <c r="K68" s="334" t="s">
        <v>812</v>
      </c>
      <c r="L68" s="334" t="s">
        <v>813</v>
      </c>
      <c r="M68" s="334" t="s">
        <v>814</v>
      </c>
      <c r="N68" s="335" t="s">
        <v>815</v>
      </c>
      <c r="O68" s="146"/>
    </row>
    <row r="69" spans="1:28" s="29" customFormat="1" ht="12.6" customHeight="1" x14ac:dyDescent="0.25">
      <c r="A69" s="17" t="s">
        <v>17</v>
      </c>
      <c r="B69" s="119" t="s">
        <v>93</v>
      </c>
      <c r="C69" s="327" t="s">
        <v>816</v>
      </c>
      <c r="D69" s="328" t="s">
        <v>817</v>
      </c>
      <c r="E69" s="328" t="s">
        <v>818</v>
      </c>
      <c r="F69" s="328" t="s">
        <v>819</v>
      </c>
      <c r="G69" s="328" t="s">
        <v>820</v>
      </c>
      <c r="H69" s="328" t="s">
        <v>821</v>
      </c>
      <c r="I69" s="328" t="s">
        <v>822</v>
      </c>
      <c r="J69" s="328" t="s">
        <v>823</v>
      </c>
      <c r="K69" s="328" t="s">
        <v>824</v>
      </c>
      <c r="L69" s="328" t="s">
        <v>825</v>
      </c>
      <c r="M69" s="328" t="s">
        <v>826</v>
      </c>
      <c r="N69" s="329" t="s">
        <v>587</v>
      </c>
      <c r="O69" s="146"/>
      <c r="Q69" s="117"/>
      <c r="R69" s="117"/>
      <c r="S69" s="117"/>
      <c r="T69" s="117"/>
      <c r="U69" s="117"/>
      <c r="V69" s="117"/>
      <c r="W69" s="117"/>
      <c r="X69" s="117"/>
      <c r="Y69" s="117"/>
      <c r="Z69" s="117"/>
      <c r="AA69" s="117"/>
      <c r="AB69" s="117"/>
    </row>
    <row r="70" spans="1:28" s="29" customFormat="1" ht="12.6" customHeight="1" x14ac:dyDescent="0.25">
      <c r="A70" s="26"/>
      <c r="B70" s="154" t="s">
        <v>94</v>
      </c>
      <c r="C70" s="327" t="s">
        <v>827</v>
      </c>
      <c r="D70" s="328" t="s">
        <v>828</v>
      </c>
      <c r="E70" s="328" t="s">
        <v>829</v>
      </c>
      <c r="F70" s="328" t="s">
        <v>830</v>
      </c>
      <c r="G70" s="328" t="s">
        <v>831</v>
      </c>
      <c r="H70" s="328" t="s">
        <v>832</v>
      </c>
      <c r="I70" s="328" t="s">
        <v>833</v>
      </c>
      <c r="J70" s="328" t="s">
        <v>834</v>
      </c>
      <c r="K70" s="328" t="s">
        <v>835</v>
      </c>
      <c r="L70" s="328" t="s">
        <v>836</v>
      </c>
      <c r="M70" s="328" t="s">
        <v>837</v>
      </c>
      <c r="N70" s="329" t="s">
        <v>838</v>
      </c>
      <c r="O70" s="146"/>
      <c r="Q70" s="117"/>
      <c r="R70" s="117"/>
      <c r="S70" s="117"/>
      <c r="T70" s="117"/>
      <c r="U70" s="117"/>
      <c r="V70" s="117"/>
      <c r="W70" s="117"/>
      <c r="X70" s="117"/>
      <c r="Y70" s="117"/>
      <c r="Z70" s="117"/>
      <c r="AA70" s="117"/>
      <c r="AB70" s="117"/>
    </row>
    <row r="71" spans="1:28" s="29" customFormat="1" ht="12.6" customHeight="1" x14ac:dyDescent="0.25">
      <c r="A71" s="17"/>
      <c r="B71" s="119" t="s">
        <v>95</v>
      </c>
      <c r="C71" s="327" t="s">
        <v>839</v>
      </c>
      <c r="D71" s="328" t="s">
        <v>840</v>
      </c>
      <c r="E71" s="328" t="s">
        <v>841</v>
      </c>
      <c r="F71" s="328" t="s">
        <v>842</v>
      </c>
      <c r="G71" s="328" t="s">
        <v>843</v>
      </c>
      <c r="H71" s="328" t="s">
        <v>844</v>
      </c>
      <c r="I71" s="328" t="s">
        <v>845</v>
      </c>
      <c r="J71" s="328" t="s">
        <v>846</v>
      </c>
      <c r="K71" s="328" t="s">
        <v>847</v>
      </c>
      <c r="L71" s="328" t="s">
        <v>848</v>
      </c>
      <c r="M71" s="328" t="s">
        <v>849</v>
      </c>
      <c r="N71" s="329" t="s">
        <v>850</v>
      </c>
      <c r="O71" s="146"/>
      <c r="Q71" s="117"/>
      <c r="R71" s="117"/>
      <c r="S71" s="117"/>
      <c r="T71" s="117"/>
      <c r="U71" s="117"/>
      <c r="V71" s="117"/>
      <c r="W71" s="117"/>
      <c r="X71" s="117"/>
      <c r="Y71" s="117"/>
      <c r="Z71" s="117"/>
      <c r="AA71" s="117"/>
      <c r="AB71" s="117"/>
    </row>
    <row r="72" spans="1:28" s="117" customFormat="1" ht="12.6" customHeight="1" x14ac:dyDescent="0.25">
      <c r="A72" s="20"/>
      <c r="B72" s="147" t="s">
        <v>113</v>
      </c>
      <c r="C72" s="330" t="s">
        <v>851</v>
      </c>
      <c r="D72" s="331" t="s">
        <v>852</v>
      </c>
      <c r="E72" s="331" t="s">
        <v>853</v>
      </c>
      <c r="F72" s="331" t="s">
        <v>854</v>
      </c>
      <c r="G72" s="331" t="s">
        <v>855</v>
      </c>
      <c r="H72" s="331" t="s">
        <v>856</v>
      </c>
      <c r="I72" s="331" t="s">
        <v>857</v>
      </c>
      <c r="J72" s="331" t="s">
        <v>858</v>
      </c>
      <c r="K72" s="331" t="s">
        <v>859</v>
      </c>
      <c r="L72" s="331" t="s">
        <v>860</v>
      </c>
      <c r="M72" s="331" t="s">
        <v>861</v>
      </c>
      <c r="N72" s="332" t="s">
        <v>862</v>
      </c>
      <c r="O72" s="146"/>
    </row>
    <row r="73" spans="1:28" s="117" customFormat="1" ht="12.6" customHeight="1" x14ac:dyDescent="0.25">
      <c r="A73" s="21"/>
      <c r="B73" s="120" t="s">
        <v>114</v>
      </c>
      <c r="C73" s="330" t="s">
        <v>863</v>
      </c>
      <c r="D73" s="331" t="s">
        <v>864</v>
      </c>
      <c r="E73" s="331" t="s">
        <v>865</v>
      </c>
      <c r="F73" s="331" t="s">
        <v>866</v>
      </c>
      <c r="G73" s="331" t="s">
        <v>867</v>
      </c>
      <c r="H73" s="331" t="s">
        <v>868</v>
      </c>
      <c r="I73" s="331" t="s">
        <v>869</v>
      </c>
      <c r="J73" s="331" t="s">
        <v>870</v>
      </c>
      <c r="K73" s="331" t="s">
        <v>871</v>
      </c>
      <c r="L73" s="331" t="s">
        <v>872</v>
      </c>
      <c r="M73" s="331" t="s">
        <v>873</v>
      </c>
      <c r="N73" s="332" t="s">
        <v>874</v>
      </c>
      <c r="O73" s="146"/>
    </row>
    <row r="74" spans="1:28" s="30" customFormat="1" ht="25.5" customHeight="1" x14ac:dyDescent="0.2">
      <c r="A74" s="70" t="s">
        <v>75</v>
      </c>
      <c r="B74" s="125"/>
      <c r="C74" s="125"/>
      <c r="D74" s="125"/>
      <c r="E74" s="125"/>
      <c r="F74" s="125"/>
      <c r="G74" s="124"/>
      <c r="H74" s="124"/>
      <c r="I74" s="125"/>
      <c r="J74" s="125"/>
      <c r="K74" s="308"/>
      <c r="L74" s="125"/>
      <c r="N74" s="307" t="s">
        <v>156</v>
      </c>
    </row>
    <row r="75" spans="1:28" s="30" customFormat="1" ht="12" x14ac:dyDescent="0.2">
      <c r="A75" s="155"/>
      <c r="B75" s="123"/>
      <c r="C75" s="123"/>
      <c r="D75" s="123"/>
      <c r="E75" s="123"/>
      <c r="F75" s="123"/>
      <c r="G75" s="124"/>
      <c r="H75" s="124"/>
      <c r="I75" s="125"/>
      <c r="J75" s="125"/>
      <c r="K75" s="125"/>
      <c r="L75" s="125"/>
      <c r="M75" s="124"/>
      <c r="N75" s="124"/>
      <c r="O75" s="124"/>
    </row>
    <row r="76" spans="1:28" s="126" customFormat="1" ht="12" x14ac:dyDescent="0.25">
      <c r="A76" s="127"/>
      <c r="B76" s="128"/>
      <c r="C76" s="128"/>
      <c r="D76" s="128"/>
      <c r="E76" s="128"/>
      <c r="F76" s="128"/>
      <c r="G76" s="129"/>
      <c r="H76" s="129"/>
      <c r="I76" s="128"/>
      <c r="J76" s="128"/>
      <c r="K76" s="128"/>
      <c r="L76" s="128"/>
      <c r="M76" s="129"/>
      <c r="N76" s="129"/>
      <c r="O76" s="129"/>
    </row>
    <row r="77" spans="1:28" ht="32.25" customHeight="1" x14ac:dyDescent="0.2">
      <c r="A77" s="131"/>
      <c r="B77" s="131"/>
      <c r="C77" s="131"/>
      <c r="D77" s="131"/>
      <c r="E77" s="131"/>
      <c r="F77" s="131"/>
      <c r="I77" s="132"/>
      <c r="J77" s="132"/>
      <c r="K77" s="132"/>
      <c r="L77" s="132"/>
      <c r="N77" s="132"/>
      <c r="O77" s="132"/>
    </row>
    <row r="78" spans="1:28" ht="12.75" customHeight="1" x14ac:dyDescent="0.2">
      <c r="A78" s="131"/>
      <c r="B78" s="131"/>
      <c r="C78" s="131"/>
      <c r="D78" s="131"/>
      <c r="E78" s="131"/>
      <c r="F78" s="131"/>
      <c r="I78" s="132"/>
      <c r="J78" s="132"/>
      <c r="K78" s="132"/>
      <c r="L78" s="132"/>
      <c r="N78" s="132"/>
      <c r="O78" s="132"/>
    </row>
    <row r="79" spans="1:28" ht="10.199999999999999" x14ac:dyDescent="0.2">
      <c r="A79" s="131"/>
      <c r="B79" s="131"/>
      <c r="C79" s="131"/>
      <c r="D79" s="131"/>
      <c r="E79" s="131"/>
      <c r="F79" s="131"/>
      <c r="I79" s="132"/>
      <c r="J79" s="132"/>
      <c r="K79" s="132"/>
      <c r="L79" s="132"/>
      <c r="N79" s="132"/>
      <c r="O79" s="132"/>
    </row>
    <row r="80" spans="1:28" ht="25.5" customHeight="1" x14ac:dyDescent="0.2">
      <c r="A80" s="131"/>
      <c r="B80" s="131"/>
      <c r="C80" s="131"/>
      <c r="D80" s="131"/>
      <c r="E80" s="131"/>
      <c r="F80" s="131"/>
      <c r="I80" s="132"/>
      <c r="J80" s="132"/>
      <c r="K80" s="132"/>
      <c r="L80" s="132"/>
      <c r="N80" s="132"/>
      <c r="O80" s="132"/>
    </row>
    <row r="81" spans="1:15" ht="12.75" customHeight="1" x14ac:dyDescent="0.2">
      <c r="A81" s="131"/>
      <c r="B81" s="131"/>
      <c r="C81" s="131"/>
      <c r="D81" s="131"/>
      <c r="E81" s="131"/>
      <c r="F81" s="131"/>
      <c r="I81" s="132"/>
      <c r="J81" s="132"/>
      <c r="K81" s="132"/>
      <c r="L81" s="132"/>
      <c r="N81" s="132"/>
      <c r="O81" s="132"/>
    </row>
    <row r="82" spans="1:15" ht="25.5" customHeight="1" x14ac:dyDescent="0.2">
      <c r="A82" s="131"/>
      <c r="B82" s="131"/>
      <c r="C82" s="131"/>
      <c r="D82" s="131"/>
      <c r="E82" s="131"/>
      <c r="F82" s="131"/>
      <c r="I82" s="132"/>
      <c r="J82" s="132"/>
      <c r="K82" s="132"/>
      <c r="L82" s="132"/>
      <c r="N82" s="132"/>
      <c r="O82" s="132"/>
    </row>
    <row r="83" spans="1:15" ht="12.6" hidden="1" customHeight="1" outlineLevel="1" x14ac:dyDescent="0.2">
      <c r="A83" s="30" t="s">
        <v>18</v>
      </c>
      <c r="N83" s="132"/>
      <c r="O83" s="132"/>
    </row>
    <row r="84" spans="1:15" s="36" customFormat="1" ht="12.6" hidden="1" customHeight="1" outlineLevel="1" x14ac:dyDescent="0.2">
      <c r="A84" s="34" t="s">
        <v>19</v>
      </c>
      <c r="B84" s="133">
        <v>2004</v>
      </c>
      <c r="C84" s="36">
        <f t="shared" ref="C84:N88" si="0">MIN(C19,C29,C34,C39,C49,C54,C64,C69)</f>
        <v>0</v>
      </c>
      <c r="D84" s="36">
        <f t="shared" si="0"/>
        <v>0</v>
      </c>
      <c r="E84" s="36">
        <f t="shared" si="0"/>
        <v>0</v>
      </c>
      <c r="F84" s="36">
        <f t="shared" si="0"/>
        <v>0</v>
      </c>
      <c r="G84" s="36">
        <f t="shared" si="0"/>
        <v>0</v>
      </c>
      <c r="H84" s="36">
        <f t="shared" si="0"/>
        <v>0</v>
      </c>
      <c r="I84" s="36">
        <f t="shared" si="0"/>
        <v>0</v>
      </c>
      <c r="J84" s="36">
        <f t="shared" si="0"/>
        <v>0</v>
      </c>
      <c r="K84" s="36">
        <f t="shared" si="0"/>
        <v>0</v>
      </c>
      <c r="L84" s="36">
        <f t="shared" si="0"/>
        <v>0</v>
      </c>
      <c r="M84" s="36">
        <f t="shared" si="0"/>
        <v>0</v>
      </c>
      <c r="N84" s="36">
        <f t="shared" si="0"/>
        <v>0</v>
      </c>
    </row>
    <row r="85" spans="1:15" s="36" customFormat="1" ht="12.6" hidden="1" customHeight="1" outlineLevel="1" x14ac:dyDescent="0.2">
      <c r="A85" s="34" t="s">
        <v>19</v>
      </c>
      <c r="B85" s="133">
        <v>2005</v>
      </c>
      <c r="C85" s="36">
        <f t="shared" si="0"/>
        <v>0</v>
      </c>
      <c r="D85" s="36">
        <f t="shared" si="0"/>
        <v>0</v>
      </c>
      <c r="E85" s="36">
        <f t="shared" si="0"/>
        <v>0</v>
      </c>
      <c r="F85" s="36">
        <f t="shared" si="0"/>
        <v>0</v>
      </c>
      <c r="G85" s="36">
        <f t="shared" si="0"/>
        <v>0</v>
      </c>
      <c r="H85" s="36">
        <f t="shared" si="0"/>
        <v>0</v>
      </c>
      <c r="I85" s="36">
        <f t="shared" si="0"/>
        <v>0</v>
      </c>
      <c r="J85" s="36">
        <f t="shared" si="0"/>
        <v>0</v>
      </c>
      <c r="K85" s="36">
        <f t="shared" si="0"/>
        <v>0</v>
      </c>
      <c r="L85" s="36">
        <f t="shared" si="0"/>
        <v>0</v>
      </c>
      <c r="M85" s="36">
        <f t="shared" si="0"/>
        <v>0</v>
      </c>
      <c r="N85" s="36">
        <f t="shared" si="0"/>
        <v>0</v>
      </c>
    </row>
    <row r="86" spans="1:15" s="36" customFormat="1" ht="12.6" hidden="1" customHeight="1" outlineLevel="1" x14ac:dyDescent="0.2">
      <c r="A86" s="34" t="s">
        <v>19</v>
      </c>
      <c r="B86" s="133">
        <v>2006</v>
      </c>
      <c r="C86" s="36">
        <f t="shared" si="0"/>
        <v>0</v>
      </c>
      <c r="D86" s="36">
        <f t="shared" si="0"/>
        <v>0</v>
      </c>
      <c r="E86" s="36">
        <f t="shared" si="0"/>
        <v>0</v>
      </c>
      <c r="F86" s="36">
        <f t="shared" si="0"/>
        <v>0</v>
      </c>
      <c r="G86" s="36">
        <f t="shared" si="0"/>
        <v>0</v>
      </c>
      <c r="H86" s="36">
        <f t="shared" si="0"/>
        <v>0</v>
      </c>
      <c r="I86" s="36">
        <f t="shared" si="0"/>
        <v>0</v>
      </c>
      <c r="J86" s="36">
        <f t="shared" si="0"/>
        <v>0</v>
      </c>
      <c r="K86" s="36">
        <f t="shared" si="0"/>
        <v>0</v>
      </c>
      <c r="L86" s="36">
        <f t="shared" si="0"/>
        <v>0</v>
      </c>
      <c r="M86" s="36">
        <f t="shared" si="0"/>
        <v>0</v>
      </c>
      <c r="N86" s="36">
        <f t="shared" si="0"/>
        <v>0</v>
      </c>
    </row>
    <row r="87" spans="1:15" s="36" customFormat="1" ht="12.6" hidden="1" customHeight="1" outlineLevel="1" x14ac:dyDescent="0.2">
      <c r="A87" s="34" t="s">
        <v>19</v>
      </c>
      <c r="B87" s="133">
        <v>2007</v>
      </c>
      <c r="C87" s="36">
        <f t="shared" si="0"/>
        <v>0</v>
      </c>
      <c r="D87" s="36">
        <f t="shared" si="0"/>
        <v>0</v>
      </c>
      <c r="E87" s="36">
        <f t="shared" si="0"/>
        <v>0</v>
      </c>
      <c r="F87" s="36">
        <f t="shared" si="0"/>
        <v>0</v>
      </c>
      <c r="G87" s="36">
        <f t="shared" si="0"/>
        <v>0</v>
      </c>
      <c r="H87" s="36">
        <f t="shared" si="0"/>
        <v>0</v>
      </c>
      <c r="I87" s="36">
        <f t="shared" si="0"/>
        <v>0</v>
      </c>
      <c r="J87" s="36">
        <f t="shared" si="0"/>
        <v>0</v>
      </c>
      <c r="K87" s="36">
        <f t="shared" si="0"/>
        <v>0</v>
      </c>
      <c r="L87" s="36">
        <f t="shared" si="0"/>
        <v>0</v>
      </c>
      <c r="M87" s="36">
        <f t="shared" si="0"/>
        <v>0</v>
      </c>
      <c r="N87" s="36">
        <f t="shared" si="0"/>
        <v>0</v>
      </c>
    </row>
    <row r="88" spans="1:15" s="135" customFormat="1" ht="11.85" hidden="1" customHeight="1" outlineLevel="1" x14ac:dyDescent="0.2">
      <c r="A88" s="134"/>
      <c r="B88" s="133">
        <v>2008</v>
      </c>
      <c r="C88" s="36">
        <f t="shared" si="0"/>
        <v>0</v>
      </c>
      <c r="D88" s="36">
        <f t="shared" si="0"/>
        <v>0</v>
      </c>
      <c r="E88" s="36">
        <f t="shared" si="0"/>
        <v>0</v>
      </c>
      <c r="F88" s="36">
        <f t="shared" si="0"/>
        <v>0</v>
      </c>
      <c r="G88" s="36">
        <f t="shared" si="0"/>
        <v>0</v>
      </c>
      <c r="H88" s="36">
        <f t="shared" si="0"/>
        <v>0</v>
      </c>
      <c r="I88" s="36">
        <f t="shared" si="0"/>
        <v>0</v>
      </c>
      <c r="J88" s="36">
        <f t="shared" si="0"/>
        <v>0</v>
      </c>
      <c r="K88" s="36">
        <f t="shared" si="0"/>
        <v>0</v>
      </c>
      <c r="L88" s="36">
        <f t="shared" si="0"/>
        <v>0</v>
      </c>
      <c r="M88" s="36">
        <f t="shared" si="0"/>
        <v>0</v>
      </c>
      <c r="N88" s="36">
        <f t="shared" si="0"/>
        <v>0</v>
      </c>
      <c r="O88" s="36"/>
    </row>
    <row r="89" spans="1:15" s="137" customFormat="1" ht="12.6" hidden="1" customHeight="1" outlineLevel="1" x14ac:dyDescent="0.2">
      <c r="A89" s="40" t="s">
        <v>24</v>
      </c>
      <c r="B89" s="133">
        <v>2004</v>
      </c>
      <c r="C89" s="137">
        <f t="shared" ref="C89:N93" si="1">MAX(C19,C29,C34,C39,C49,C54,C64,C69)</f>
        <v>0</v>
      </c>
      <c r="D89" s="137">
        <f t="shared" si="1"/>
        <v>0</v>
      </c>
      <c r="E89" s="137">
        <f t="shared" si="1"/>
        <v>0</v>
      </c>
      <c r="F89" s="137">
        <f t="shared" si="1"/>
        <v>0</v>
      </c>
      <c r="G89" s="137">
        <f t="shared" si="1"/>
        <v>0</v>
      </c>
      <c r="H89" s="137">
        <f t="shared" si="1"/>
        <v>0</v>
      </c>
      <c r="I89" s="137">
        <f t="shared" si="1"/>
        <v>0</v>
      </c>
      <c r="J89" s="137">
        <f t="shared" si="1"/>
        <v>0</v>
      </c>
      <c r="K89" s="137">
        <f t="shared" si="1"/>
        <v>0</v>
      </c>
      <c r="L89" s="137">
        <f t="shared" si="1"/>
        <v>0</v>
      </c>
      <c r="M89" s="137">
        <f t="shared" si="1"/>
        <v>0</v>
      </c>
      <c r="N89" s="137">
        <f t="shared" si="1"/>
        <v>0</v>
      </c>
    </row>
    <row r="90" spans="1:15" s="137" customFormat="1" ht="12.6" hidden="1" customHeight="1" outlineLevel="1" x14ac:dyDescent="0.2">
      <c r="A90" s="40" t="s">
        <v>24</v>
      </c>
      <c r="B90" s="133">
        <v>2005</v>
      </c>
      <c r="C90" s="137">
        <f t="shared" si="1"/>
        <v>0</v>
      </c>
      <c r="D90" s="137">
        <f t="shared" si="1"/>
        <v>0</v>
      </c>
      <c r="E90" s="137">
        <f t="shared" si="1"/>
        <v>0</v>
      </c>
      <c r="F90" s="137">
        <f t="shared" si="1"/>
        <v>0</v>
      </c>
      <c r="G90" s="137">
        <f t="shared" si="1"/>
        <v>0</v>
      </c>
      <c r="H90" s="137">
        <f t="shared" si="1"/>
        <v>0</v>
      </c>
      <c r="I90" s="137">
        <f t="shared" si="1"/>
        <v>0</v>
      </c>
      <c r="J90" s="137">
        <f t="shared" si="1"/>
        <v>0</v>
      </c>
      <c r="K90" s="137">
        <f t="shared" si="1"/>
        <v>0</v>
      </c>
      <c r="L90" s="137">
        <f t="shared" si="1"/>
        <v>0</v>
      </c>
      <c r="M90" s="137">
        <f t="shared" si="1"/>
        <v>0</v>
      </c>
      <c r="N90" s="137">
        <f t="shared" si="1"/>
        <v>0</v>
      </c>
    </row>
    <row r="91" spans="1:15" s="137" customFormat="1" ht="12.6" hidden="1" customHeight="1" outlineLevel="1" x14ac:dyDescent="0.2">
      <c r="A91" s="40" t="s">
        <v>24</v>
      </c>
      <c r="B91" s="133">
        <v>2006</v>
      </c>
      <c r="C91" s="137">
        <f t="shared" si="1"/>
        <v>0</v>
      </c>
      <c r="D91" s="137">
        <f t="shared" si="1"/>
        <v>0</v>
      </c>
      <c r="E91" s="137">
        <f t="shared" si="1"/>
        <v>0</v>
      </c>
      <c r="F91" s="137">
        <f t="shared" si="1"/>
        <v>0</v>
      </c>
      <c r="G91" s="137">
        <f t="shared" si="1"/>
        <v>0</v>
      </c>
      <c r="H91" s="137">
        <f t="shared" si="1"/>
        <v>0</v>
      </c>
      <c r="I91" s="137">
        <f t="shared" si="1"/>
        <v>0</v>
      </c>
      <c r="J91" s="137">
        <f t="shared" si="1"/>
        <v>0</v>
      </c>
      <c r="K91" s="137">
        <f t="shared" si="1"/>
        <v>0</v>
      </c>
      <c r="L91" s="137">
        <f t="shared" si="1"/>
        <v>0</v>
      </c>
      <c r="M91" s="137">
        <f t="shared" si="1"/>
        <v>0</v>
      </c>
      <c r="N91" s="137">
        <f t="shared" si="1"/>
        <v>0</v>
      </c>
    </row>
    <row r="92" spans="1:15" s="137" customFormat="1" ht="12.6" hidden="1" customHeight="1" outlineLevel="1" x14ac:dyDescent="0.2">
      <c r="A92" s="40" t="s">
        <v>24</v>
      </c>
      <c r="B92" s="133">
        <v>2007</v>
      </c>
      <c r="C92" s="137">
        <f t="shared" si="1"/>
        <v>0</v>
      </c>
      <c r="D92" s="137">
        <f t="shared" si="1"/>
        <v>0</v>
      </c>
      <c r="E92" s="137">
        <f t="shared" si="1"/>
        <v>0</v>
      </c>
      <c r="F92" s="137">
        <f t="shared" si="1"/>
        <v>0</v>
      </c>
      <c r="G92" s="137">
        <f t="shared" si="1"/>
        <v>0</v>
      </c>
      <c r="H92" s="137">
        <f t="shared" si="1"/>
        <v>0</v>
      </c>
      <c r="I92" s="137">
        <f t="shared" si="1"/>
        <v>0</v>
      </c>
      <c r="J92" s="137">
        <f t="shared" si="1"/>
        <v>0</v>
      </c>
      <c r="K92" s="137">
        <f t="shared" si="1"/>
        <v>0</v>
      </c>
      <c r="L92" s="137">
        <f t="shared" si="1"/>
        <v>0</v>
      </c>
      <c r="M92" s="137">
        <f t="shared" si="1"/>
        <v>0</v>
      </c>
      <c r="N92" s="137">
        <f t="shared" si="1"/>
        <v>0</v>
      </c>
    </row>
    <row r="93" spans="1:15" s="135" customFormat="1" ht="11.85" hidden="1" customHeight="1" outlineLevel="1" x14ac:dyDescent="0.2">
      <c r="A93" s="134"/>
      <c r="B93" s="133">
        <v>2008</v>
      </c>
      <c r="C93" s="137">
        <f t="shared" si="1"/>
        <v>0</v>
      </c>
      <c r="D93" s="137">
        <f t="shared" si="1"/>
        <v>0</v>
      </c>
      <c r="E93" s="137">
        <f t="shared" si="1"/>
        <v>0</v>
      </c>
      <c r="F93" s="137">
        <f t="shared" si="1"/>
        <v>0</v>
      </c>
      <c r="G93" s="137">
        <f t="shared" si="1"/>
        <v>0</v>
      </c>
      <c r="H93" s="137">
        <f t="shared" si="1"/>
        <v>0</v>
      </c>
      <c r="I93" s="137">
        <f t="shared" si="1"/>
        <v>0</v>
      </c>
      <c r="J93" s="137">
        <f t="shared" si="1"/>
        <v>0</v>
      </c>
      <c r="K93" s="137">
        <f t="shared" si="1"/>
        <v>0</v>
      </c>
      <c r="L93" s="137">
        <f t="shared" si="1"/>
        <v>0</v>
      </c>
      <c r="M93" s="137">
        <f t="shared" si="1"/>
        <v>0</v>
      </c>
      <c r="N93" s="137">
        <f t="shared" si="1"/>
        <v>0</v>
      </c>
      <c r="O93" s="137"/>
    </row>
    <row r="94" spans="1:15" ht="12.6" hidden="1" customHeight="1" outlineLevel="1" x14ac:dyDescent="0.2">
      <c r="G94" s="32"/>
      <c r="H94" s="32"/>
      <c r="M94" s="32"/>
    </row>
    <row r="95" spans="1:15" ht="12.6" hidden="1" customHeight="1" outlineLevel="1" x14ac:dyDescent="0.2">
      <c r="B95" s="133">
        <v>2004</v>
      </c>
      <c r="C95" s="42">
        <f t="shared" ref="C95:N99" si="2">C9-SUM(C14,C19,C24,C29,C34,C39,C44,C49,C54,C59,C64,C69)/2</f>
        <v>2321049</v>
      </c>
      <c r="D95" s="42">
        <f t="shared" si="2"/>
        <v>72513</v>
      </c>
      <c r="E95" s="42">
        <f t="shared" si="2"/>
        <v>556129</v>
      </c>
      <c r="F95" s="42">
        <f t="shared" si="2"/>
        <v>508899</v>
      </c>
      <c r="G95" s="42">
        <f t="shared" si="2"/>
        <v>165833</v>
      </c>
      <c r="H95" s="42">
        <f t="shared" si="2"/>
        <v>610744</v>
      </c>
      <c r="I95" s="42">
        <f t="shared" si="2"/>
        <v>64219</v>
      </c>
      <c r="J95" s="42">
        <f t="shared" si="2"/>
        <v>46394</v>
      </c>
      <c r="K95" s="42">
        <f t="shared" si="2"/>
        <v>25353</v>
      </c>
      <c r="L95" s="42">
        <f t="shared" si="2"/>
        <v>239236</v>
      </c>
      <c r="M95" s="42">
        <f t="shared" si="2"/>
        <v>469082</v>
      </c>
      <c r="N95" s="42">
        <f t="shared" si="2"/>
        <v>71546</v>
      </c>
      <c r="O95" s="42"/>
    </row>
    <row r="96" spans="1:15" ht="12.6" hidden="1" customHeight="1" outlineLevel="1" x14ac:dyDescent="0.2">
      <c r="B96" s="133">
        <v>2005</v>
      </c>
      <c r="C96" s="42">
        <f t="shared" si="2"/>
        <v>2372256</v>
      </c>
      <c r="D96" s="42">
        <f t="shared" si="2"/>
        <v>72300</v>
      </c>
      <c r="E96" s="42">
        <f t="shared" si="2"/>
        <v>576299</v>
      </c>
      <c r="F96" s="42">
        <f t="shared" si="2"/>
        <v>528786</v>
      </c>
      <c r="G96" s="42">
        <f t="shared" si="2"/>
        <v>169705</v>
      </c>
      <c r="H96" s="42">
        <f t="shared" si="2"/>
        <v>621575</v>
      </c>
      <c r="I96" s="42">
        <f t="shared" si="2"/>
        <v>67073</v>
      </c>
      <c r="J96" s="42">
        <f t="shared" si="2"/>
        <v>45929</v>
      </c>
      <c r="K96" s="42">
        <f t="shared" si="2"/>
        <v>27310</v>
      </c>
      <c r="L96" s="42">
        <f t="shared" si="2"/>
        <v>242185</v>
      </c>
      <c r="M96" s="42">
        <f t="shared" si="2"/>
        <v>474577</v>
      </c>
      <c r="N96" s="42">
        <f t="shared" si="2"/>
        <v>75303</v>
      </c>
      <c r="O96" s="42"/>
    </row>
    <row r="97" spans="2:15" ht="12.6" hidden="1" customHeight="1" outlineLevel="1" x14ac:dyDescent="0.2">
      <c r="B97" s="133">
        <v>2006</v>
      </c>
      <c r="C97" s="42">
        <f t="shared" si="2"/>
        <v>2419902</v>
      </c>
      <c r="D97" s="42">
        <f t="shared" si="2"/>
        <v>72170</v>
      </c>
      <c r="E97" s="42">
        <f t="shared" si="2"/>
        <v>586397</v>
      </c>
      <c r="F97" s="42">
        <f t="shared" si="2"/>
        <v>537824</v>
      </c>
      <c r="G97" s="42">
        <f t="shared" si="2"/>
        <v>173652</v>
      </c>
      <c r="H97" s="42">
        <f t="shared" si="2"/>
        <v>632792</v>
      </c>
      <c r="I97" s="42">
        <f t="shared" si="2"/>
        <v>70951</v>
      </c>
      <c r="J97" s="42">
        <f t="shared" si="2"/>
        <v>46578</v>
      </c>
      <c r="K97" s="42">
        <f t="shared" si="2"/>
        <v>28901</v>
      </c>
      <c r="L97" s="42">
        <f t="shared" si="2"/>
        <v>253540</v>
      </c>
      <c r="M97" s="42">
        <f t="shared" si="2"/>
        <v>478823</v>
      </c>
      <c r="N97" s="42">
        <f t="shared" si="2"/>
        <v>76098</v>
      </c>
      <c r="O97" s="42"/>
    </row>
    <row r="98" spans="2:15" ht="12.6" hidden="1" customHeight="1" outlineLevel="1" x14ac:dyDescent="0.2">
      <c r="B98" s="133">
        <v>2007</v>
      </c>
      <c r="C98" s="42">
        <f t="shared" si="2"/>
        <v>2445190</v>
      </c>
      <c r="D98" s="42">
        <f t="shared" si="2"/>
        <v>72229</v>
      </c>
      <c r="E98" s="42">
        <f t="shared" si="2"/>
        <v>586835</v>
      </c>
      <c r="F98" s="42">
        <f t="shared" si="2"/>
        <v>538649</v>
      </c>
      <c r="G98" s="42">
        <f t="shared" si="2"/>
        <v>182737</v>
      </c>
      <c r="H98" s="42">
        <f t="shared" si="2"/>
        <v>634930</v>
      </c>
      <c r="I98" s="42">
        <f t="shared" si="2"/>
        <v>73022</v>
      </c>
      <c r="J98" s="42">
        <f t="shared" si="2"/>
        <v>46923</v>
      </c>
      <c r="K98" s="42">
        <f t="shared" si="2"/>
        <v>28541</v>
      </c>
      <c r="L98" s="42">
        <f t="shared" si="2"/>
        <v>255810</v>
      </c>
      <c r="M98" s="42">
        <f t="shared" si="2"/>
        <v>487123</v>
      </c>
      <c r="N98" s="42">
        <f t="shared" si="2"/>
        <v>77040</v>
      </c>
      <c r="O98" s="42"/>
    </row>
    <row r="99" spans="2:15" ht="12.6" hidden="1" customHeight="1" outlineLevel="1" x14ac:dyDescent="0.2">
      <c r="B99" s="133">
        <v>2008</v>
      </c>
      <c r="C99" s="42">
        <f t="shared" si="2"/>
        <v>2399070</v>
      </c>
      <c r="D99" s="42">
        <f t="shared" si="2"/>
        <v>70374</v>
      </c>
      <c r="E99" s="42">
        <f t="shared" si="2"/>
        <v>563060</v>
      </c>
      <c r="F99" s="42">
        <f t="shared" si="2"/>
        <v>515711</v>
      </c>
      <c r="G99" s="42">
        <f t="shared" si="2"/>
        <v>181380</v>
      </c>
      <c r="H99" s="42">
        <f t="shared" si="2"/>
        <v>616632</v>
      </c>
      <c r="I99" s="42">
        <f t="shared" si="2"/>
        <v>74955</v>
      </c>
      <c r="J99" s="42">
        <f t="shared" si="2"/>
        <v>45691</v>
      </c>
      <c r="K99" s="42">
        <f t="shared" si="2"/>
        <v>28290</v>
      </c>
      <c r="L99" s="42">
        <f t="shared" si="2"/>
        <v>253896</v>
      </c>
      <c r="M99" s="42">
        <f t="shared" si="2"/>
        <v>490831</v>
      </c>
      <c r="N99" s="42">
        <f t="shared" si="2"/>
        <v>73961</v>
      </c>
      <c r="O99" s="42"/>
    </row>
    <row r="100" spans="2:15" ht="12.6" customHeight="1" collapsed="1" x14ac:dyDescent="0.2"/>
  </sheetData>
  <dataConsolidate>
    <dataRefs count="3">
      <dataRef ref="B95:N108" sheet="J+V-MP" r:id="rId1"/>
      <dataRef ref="B95:N108" sheet="J+V-súkr.sp." r:id="rId2"/>
      <dataRef ref="B97:N110" sheet="Pr-spolu" r:id="rId3"/>
    </dataRefs>
  </dataConsolidate>
  <mergeCells count="46">
    <mergeCell ref="A5:A7"/>
    <mergeCell ref="B5:B7"/>
    <mergeCell ref="C5:C7"/>
    <mergeCell ref="D5:N5"/>
    <mergeCell ref="AF5:AF7"/>
    <mergeCell ref="D6:D7"/>
    <mergeCell ref="E6:F6"/>
    <mergeCell ref="G6:G7"/>
    <mergeCell ref="H6:H7"/>
    <mergeCell ref="I6:I7"/>
    <mergeCell ref="U6:U7"/>
    <mergeCell ref="J6:J7"/>
    <mergeCell ref="K6:K7"/>
    <mergeCell ref="L6:L7"/>
    <mergeCell ref="M6:M7"/>
    <mergeCell ref="N6:N7"/>
    <mergeCell ref="O6:O7"/>
    <mergeCell ref="P6:P7"/>
    <mergeCell ref="Q6:Q7"/>
    <mergeCell ref="R6:R7"/>
    <mergeCell ref="S6:S7"/>
    <mergeCell ref="T6:T7"/>
    <mergeCell ref="AN6:AN7"/>
    <mergeCell ref="V6:V7"/>
    <mergeCell ref="W6:W7"/>
    <mergeCell ref="X6:X7"/>
    <mergeCell ref="Y6:Y7"/>
    <mergeCell ref="Z6:Z7"/>
    <mergeCell ref="AA6:AA7"/>
    <mergeCell ref="AB6:AB7"/>
    <mergeCell ref="AC6:AC7"/>
    <mergeCell ref="AG6:AG7"/>
    <mergeCell ref="AI6:AL6"/>
    <mergeCell ref="AM6:AM7"/>
    <mergeCell ref="AZ6:AZ7"/>
    <mergeCell ref="AO6:AO7"/>
    <mergeCell ref="AP6:AP7"/>
    <mergeCell ref="AQ6:AQ7"/>
    <mergeCell ref="AR6:AR7"/>
    <mergeCell ref="AS6:AS7"/>
    <mergeCell ref="AT6:AT7"/>
    <mergeCell ref="AU6:AU7"/>
    <mergeCell ref="AV6:AV7"/>
    <mergeCell ref="AW6:AW7"/>
    <mergeCell ref="AX6:AX7"/>
    <mergeCell ref="AY6:AY7"/>
  </mergeCells>
  <hyperlinks>
    <hyperlink ref="S2:W2" location="Obsah_Contents!A1" display="Obsah / Contents"/>
    <hyperlink ref="N74" r:id="rId4" location="!/view/sk/vbd_sk_win2/nu3804rr/v_nu3804rr_00_00_00_sk"/>
  </hyperlinks>
  <printOptions horizontalCentered="1"/>
  <pageMargins left="0.23622047244094491" right="0.23622047244094491" top="0.74803149606299213" bottom="0.74803149606299213" header="0.31496062992125984" footer="0.31496062992125984"/>
  <pageSetup paperSize="9" scale="95" orientation="portrait" r:id="rId5"/>
  <headerFooter alignWithMargins="0">
    <oddHeader>&amp;R&amp;8&amp;A</oddHeader>
    <oddFooter>&amp;R&amp;8&amp;P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L100"/>
  <sheetViews>
    <sheetView showGridLines="0" tabSelected="1" showOutlineSymbols="0" zoomScaleNormal="100" workbookViewId="0">
      <selection activeCell="O77" sqref="O77"/>
    </sheetView>
  </sheetViews>
  <sheetFormatPr defaultColWidth="10.33203125" defaultRowHeight="12.6" customHeight="1" outlineLevelRow="1" x14ac:dyDescent="0.2"/>
  <cols>
    <col min="1" max="1" width="15.33203125" style="30" customWidth="1"/>
    <col min="2" max="2" width="4" style="32" customWidth="1"/>
    <col min="3" max="3" width="7.33203125" style="32" customWidth="1"/>
    <col min="4" max="6" width="6.33203125" style="32" customWidth="1"/>
    <col min="7" max="8" width="6.33203125" style="132" customWidth="1"/>
    <col min="9" max="12" width="6.33203125" style="32" customWidth="1"/>
    <col min="13" max="13" width="6.33203125" style="132" customWidth="1"/>
    <col min="14" max="14" width="6.33203125" style="32" customWidth="1"/>
    <col min="15" max="15" width="4.6640625" style="32" customWidth="1"/>
    <col min="16" max="16" width="10.33203125" style="32"/>
    <col min="17" max="28" width="2.6640625" style="32" customWidth="1"/>
    <col min="29" max="16384" width="10.33203125" style="32"/>
  </cols>
  <sheetData>
    <row r="1" spans="1:220" s="5" customFormat="1" ht="15" customHeight="1" x14ac:dyDescent="0.25">
      <c r="A1" s="1" t="s">
        <v>0</v>
      </c>
      <c r="B1" s="83"/>
      <c r="C1" s="3"/>
      <c r="D1" s="3"/>
      <c r="E1" s="3"/>
      <c r="F1" s="3"/>
      <c r="G1" s="6"/>
      <c r="H1" s="6"/>
      <c r="J1" s="6"/>
      <c r="K1" s="3"/>
      <c r="L1" s="3"/>
      <c r="M1" s="3"/>
      <c r="N1" s="6" t="s">
        <v>1</v>
      </c>
      <c r="O1" s="6"/>
    </row>
    <row r="2" spans="1:220" s="5" customFormat="1" ht="17.100000000000001" customHeight="1" x14ac:dyDescent="0.25">
      <c r="A2" s="1" t="s">
        <v>76</v>
      </c>
      <c r="B2" s="83"/>
      <c r="C2" s="8"/>
      <c r="D2" s="8"/>
      <c r="E2" s="8"/>
      <c r="K2" s="8"/>
      <c r="L2" s="8"/>
      <c r="M2" s="8"/>
      <c r="T2" s="306" t="s">
        <v>149</v>
      </c>
      <c r="U2" s="306"/>
      <c r="V2" s="306"/>
      <c r="W2" s="306"/>
      <c r="X2" s="306"/>
    </row>
    <row r="3" spans="1:220" s="15" customFormat="1" ht="17.100000000000001" customHeight="1" x14ac:dyDescent="0.25">
      <c r="A3" s="10" t="s">
        <v>77</v>
      </c>
      <c r="B3" s="84"/>
      <c r="C3" s="12"/>
      <c r="D3" s="12"/>
      <c r="E3" s="12"/>
      <c r="K3" s="12"/>
      <c r="L3" s="12"/>
      <c r="M3" s="12"/>
    </row>
    <row r="4" spans="1:220" s="88" customFormat="1" ht="12" customHeight="1" thickBot="1" x14ac:dyDescent="0.25">
      <c r="A4" s="85" t="s">
        <v>71</v>
      </c>
      <c r="B4" s="7"/>
      <c r="C4" s="138"/>
      <c r="D4" s="138"/>
      <c r="E4" s="138"/>
      <c r="F4" s="139"/>
      <c r="G4" s="140"/>
      <c r="H4" s="140"/>
      <c r="I4" s="141"/>
      <c r="J4" s="7"/>
      <c r="K4" s="138"/>
      <c r="L4" s="138"/>
      <c r="M4" s="138"/>
      <c r="N4" s="140" t="s">
        <v>72</v>
      </c>
      <c r="O4" s="141"/>
    </row>
    <row r="5" spans="1:220" s="95" customFormat="1" ht="12.6" customHeight="1" x14ac:dyDescent="0.25">
      <c r="A5" s="376" t="s">
        <v>154</v>
      </c>
      <c r="B5" s="378" t="s">
        <v>39</v>
      </c>
      <c r="C5" s="390" t="s">
        <v>78</v>
      </c>
      <c r="D5" s="392" t="s">
        <v>41</v>
      </c>
      <c r="E5" s="392"/>
      <c r="F5" s="392"/>
      <c r="G5" s="392"/>
      <c r="H5" s="392"/>
      <c r="I5" s="392"/>
      <c r="J5" s="392"/>
      <c r="K5" s="392"/>
      <c r="L5" s="392"/>
      <c r="M5" s="392"/>
      <c r="N5" s="392"/>
      <c r="O5" s="97"/>
      <c r="P5" s="97"/>
      <c r="Q5" s="97"/>
      <c r="R5" s="98"/>
      <c r="S5" s="99"/>
      <c r="T5" s="98"/>
      <c r="U5" s="98"/>
      <c r="V5" s="98"/>
      <c r="W5" s="98"/>
      <c r="X5" s="98"/>
      <c r="Y5" s="98"/>
      <c r="Z5" s="97"/>
      <c r="AA5" s="97"/>
      <c r="AB5" s="97"/>
      <c r="AC5" s="97"/>
      <c r="AF5" s="397"/>
      <c r="AG5" s="96"/>
      <c r="AH5" s="97"/>
      <c r="AI5" s="97"/>
      <c r="AJ5" s="97"/>
      <c r="AK5" s="97"/>
      <c r="AL5" s="97"/>
      <c r="AM5" s="97"/>
      <c r="AN5" s="97"/>
      <c r="AO5" s="98"/>
      <c r="AP5" s="99"/>
      <c r="AQ5" s="98"/>
      <c r="AR5" s="98"/>
      <c r="AS5" s="98"/>
      <c r="AT5" s="98"/>
      <c r="AU5" s="98"/>
      <c r="AV5" s="98"/>
      <c r="AW5" s="97"/>
      <c r="AX5" s="97"/>
      <c r="AY5" s="97"/>
      <c r="AZ5" s="97"/>
    </row>
    <row r="6" spans="1:220" s="100" customFormat="1" ht="22.5" customHeight="1" x14ac:dyDescent="0.2">
      <c r="A6" s="388"/>
      <c r="B6" s="389"/>
      <c r="C6" s="391"/>
      <c r="D6" s="395" t="s">
        <v>42</v>
      </c>
      <c r="E6" s="398" t="s">
        <v>153</v>
      </c>
      <c r="F6" s="399"/>
      <c r="G6" s="395" t="s">
        <v>43</v>
      </c>
      <c r="H6" s="395" t="s">
        <v>44</v>
      </c>
      <c r="I6" s="393" t="s">
        <v>45</v>
      </c>
      <c r="J6" s="395" t="s">
        <v>46</v>
      </c>
      <c r="K6" s="395" t="s">
        <v>47</v>
      </c>
      <c r="L6" s="395" t="s">
        <v>48</v>
      </c>
      <c r="M6" s="395" t="s">
        <v>49</v>
      </c>
      <c r="N6" s="400" t="s">
        <v>50</v>
      </c>
      <c r="O6" s="386"/>
      <c r="P6" s="386"/>
      <c r="Q6" s="386"/>
      <c r="R6" s="386"/>
      <c r="S6" s="386"/>
      <c r="T6" s="386"/>
      <c r="U6" s="386"/>
      <c r="V6" s="386"/>
      <c r="W6" s="386"/>
      <c r="X6" s="386"/>
      <c r="Y6" s="386"/>
      <c r="Z6" s="386"/>
      <c r="AA6" s="386"/>
      <c r="AB6" s="386"/>
      <c r="AC6" s="386"/>
      <c r="AF6" s="397"/>
      <c r="AG6" s="386"/>
      <c r="AH6" s="101"/>
      <c r="AI6" s="387"/>
      <c r="AJ6" s="387"/>
      <c r="AK6" s="387"/>
      <c r="AL6" s="387"/>
      <c r="AM6" s="386"/>
      <c r="AN6" s="386"/>
      <c r="AO6" s="386"/>
      <c r="AP6" s="386"/>
      <c r="AQ6" s="386"/>
      <c r="AR6" s="386"/>
      <c r="AS6" s="386"/>
      <c r="AT6" s="386"/>
      <c r="AU6" s="386"/>
      <c r="AV6" s="386"/>
      <c r="AW6" s="386"/>
      <c r="AX6" s="386"/>
      <c r="AY6" s="386"/>
      <c r="AZ6" s="386"/>
    </row>
    <row r="7" spans="1:220" s="104" customFormat="1" ht="100.5" customHeight="1" x14ac:dyDescent="0.25">
      <c r="A7" s="388"/>
      <c r="B7" s="389"/>
      <c r="C7" s="391"/>
      <c r="D7" s="396"/>
      <c r="E7" s="102" t="s">
        <v>74</v>
      </c>
      <c r="F7" s="103" t="s">
        <v>52</v>
      </c>
      <c r="G7" s="396"/>
      <c r="H7" s="396"/>
      <c r="I7" s="394"/>
      <c r="J7" s="396"/>
      <c r="K7" s="396"/>
      <c r="L7" s="396"/>
      <c r="M7" s="396"/>
      <c r="N7" s="401"/>
      <c r="O7" s="386"/>
      <c r="P7" s="386"/>
      <c r="Q7" s="386"/>
      <c r="R7" s="386"/>
      <c r="S7" s="386"/>
      <c r="T7" s="386"/>
      <c r="U7" s="386"/>
      <c r="V7" s="386"/>
      <c r="W7" s="386"/>
      <c r="X7" s="386"/>
      <c r="Y7" s="386"/>
      <c r="Z7" s="386"/>
      <c r="AA7" s="386"/>
      <c r="AB7" s="386"/>
      <c r="AC7" s="386"/>
      <c r="AF7" s="397"/>
      <c r="AG7" s="386"/>
      <c r="AH7" s="105"/>
      <c r="AI7" s="105"/>
      <c r="AJ7" s="105"/>
      <c r="AK7" s="105"/>
      <c r="AL7" s="105"/>
      <c r="AM7" s="386"/>
      <c r="AN7" s="386"/>
      <c r="AO7" s="386"/>
      <c r="AP7" s="386"/>
      <c r="AQ7" s="386"/>
      <c r="AR7" s="386"/>
      <c r="AS7" s="386"/>
      <c r="AT7" s="386"/>
      <c r="AU7" s="386"/>
      <c r="AV7" s="386"/>
      <c r="AW7" s="386"/>
      <c r="AX7" s="386"/>
      <c r="AY7" s="386"/>
      <c r="AZ7" s="386"/>
    </row>
    <row r="8" spans="1:220" s="31" customFormat="1" ht="12.6" customHeight="1" collapsed="1" thickBot="1" x14ac:dyDescent="0.25">
      <c r="A8" s="106"/>
      <c r="B8" s="107"/>
      <c r="C8" s="108"/>
      <c r="D8" s="109" t="s">
        <v>53</v>
      </c>
      <c r="E8" s="109" t="s">
        <v>54</v>
      </c>
      <c r="F8" s="109" t="s">
        <v>55</v>
      </c>
      <c r="G8" s="109" t="s">
        <v>56</v>
      </c>
      <c r="H8" s="109" t="s">
        <v>57</v>
      </c>
      <c r="I8" s="110" t="s">
        <v>58</v>
      </c>
      <c r="J8" s="109" t="s">
        <v>59</v>
      </c>
      <c r="K8" s="109" t="s">
        <v>60</v>
      </c>
      <c r="L8" s="109" t="s">
        <v>61</v>
      </c>
      <c r="M8" s="109" t="s">
        <v>62</v>
      </c>
      <c r="N8" s="111" t="s">
        <v>63</v>
      </c>
      <c r="O8" s="144"/>
      <c r="P8" s="113"/>
      <c r="Q8" s="113"/>
      <c r="R8" s="113"/>
      <c r="S8" s="113"/>
      <c r="T8" s="113"/>
      <c r="U8" s="113"/>
      <c r="V8" s="113"/>
      <c r="W8" s="113"/>
      <c r="X8" s="113"/>
      <c r="Y8" s="113"/>
      <c r="Z8" s="113"/>
      <c r="AA8" s="113"/>
      <c r="AB8" s="113"/>
      <c r="AC8" s="113"/>
      <c r="AD8" s="114"/>
      <c r="AE8" s="114"/>
      <c r="AF8" s="112"/>
      <c r="AG8" s="113"/>
      <c r="AH8" s="113"/>
      <c r="AI8" s="113"/>
      <c r="AJ8" s="113"/>
      <c r="AK8" s="113"/>
      <c r="AL8" s="113"/>
      <c r="AM8" s="113"/>
      <c r="AN8" s="113"/>
      <c r="AO8" s="113"/>
      <c r="AP8" s="113"/>
      <c r="AQ8" s="113"/>
      <c r="AR8" s="113"/>
      <c r="AS8" s="113"/>
      <c r="AT8" s="113"/>
      <c r="AU8" s="113"/>
      <c r="AV8" s="113"/>
      <c r="AW8" s="113"/>
      <c r="AX8" s="113"/>
      <c r="AY8" s="113"/>
      <c r="AZ8" s="113"/>
      <c r="BH8" s="115"/>
      <c r="BI8" s="116"/>
      <c r="BJ8" s="116"/>
      <c r="BK8" s="115"/>
      <c r="BL8" s="114"/>
      <c r="BM8" s="114"/>
      <c r="BN8" s="114"/>
      <c r="BO8" s="114"/>
      <c r="BY8" s="115"/>
      <c r="BZ8" s="116"/>
      <c r="CA8" s="116"/>
      <c r="CB8" s="115"/>
      <c r="CC8" s="114"/>
      <c r="CD8" s="114"/>
      <c r="CE8" s="114"/>
      <c r="CF8" s="114"/>
      <c r="CP8" s="115"/>
      <c r="CQ8" s="116"/>
      <c r="CR8" s="116"/>
      <c r="CS8" s="115"/>
      <c r="CT8" s="114"/>
      <c r="CU8" s="114"/>
      <c r="CV8" s="114"/>
      <c r="CW8" s="114"/>
      <c r="DG8" s="115"/>
      <c r="DH8" s="116"/>
      <c r="DI8" s="116"/>
      <c r="DJ8" s="115"/>
      <c r="DK8" s="114"/>
      <c r="DL8" s="114"/>
      <c r="DM8" s="114"/>
      <c r="DN8" s="114"/>
      <c r="DX8" s="115"/>
      <c r="DY8" s="116"/>
      <c r="DZ8" s="116"/>
      <c r="EA8" s="115"/>
      <c r="EB8" s="114"/>
      <c r="EC8" s="114"/>
      <c r="ED8" s="114"/>
      <c r="EE8" s="114"/>
      <c r="EO8" s="115"/>
      <c r="EP8" s="116"/>
      <c r="EQ8" s="116"/>
      <c r="ER8" s="115"/>
      <c r="ES8" s="114"/>
      <c r="ET8" s="114"/>
      <c r="EU8" s="114"/>
      <c r="EV8" s="114"/>
      <c r="FF8" s="115"/>
      <c r="FG8" s="116"/>
      <c r="FH8" s="116"/>
      <c r="FI8" s="115"/>
      <c r="FJ8" s="114"/>
      <c r="FK8" s="114"/>
      <c r="FL8" s="114"/>
      <c r="FM8" s="114"/>
      <c r="FW8" s="115"/>
      <c r="FX8" s="116"/>
      <c r="FY8" s="116"/>
      <c r="FZ8" s="115"/>
      <c r="GA8" s="114"/>
      <c r="GB8" s="114"/>
      <c r="GC8" s="114"/>
      <c r="GD8" s="114"/>
      <c r="GN8" s="115"/>
      <c r="GO8" s="116"/>
      <c r="GP8" s="116"/>
      <c r="GQ8" s="115"/>
      <c r="GR8" s="114"/>
      <c r="GS8" s="114"/>
      <c r="GT8" s="114"/>
      <c r="GU8" s="114"/>
      <c r="HE8" s="115"/>
      <c r="HF8" s="116"/>
      <c r="HG8" s="116"/>
      <c r="HH8" s="115"/>
      <c r="HI8" s="114"/>
      <c r="HJ8" s="114"/>
      <c r="HK8" s="114"/>
      <c r="HL8" s="114"/>
    </row>
    <row r="9" spans="1:220" s="117" customFormat="1" ht="11.4" customHeight="1" x14ac:dyDescent="0.25">
      <c r="A9" s="304" t="s">
        <v>141</v>
      </c>
      <c r="B9" s="270">
        <v>2016</v>
      </c>
      <c r="C9" s="345" t="s">
        <v>875</v>
      </c>
      <c r="D9" s="346" t="s">
        <v>876</v>
      </c>
      <c r="E9" s="346" t="s">
        <v>877</v>
      </c>
      <c r="F9" s="346" t="s">
        <v>878</v>
      </c>
      <c r="G9" s="346" t="s">
        <v>879</v>
      </c>
      <c r="H9" s="346" t="s">
        <v>880</v>
      </c>
      <c r="I9" s="346" t="s">
        <v>881</v>
      </c>
      <c r="J9" s="346" t="s">
        <v>882</v>
      </c>
      <c r="K9" s="346" t="s">
        <v>883</v>
      </c>
      <c r="L9" s="346" t="s">
        <v>884</v>
      </c>
      <c r="M9" s="346" t="s">
        <v>885</v>
      </c>
      <c r="N9" s="347" t="s">
        <v>886</v>
      </c>
      <c r="O9" s="145"/>
    </row>
    <row r="10" spans="1:220" s="117" customFormat="1" ht="11.4" customHeight="1" x14ac:dyDescent="0.25">
      <c r="A10" s="64"/>
      <c r="B10" s="270">
        <v>2017</v>
      </c>
      <c r="C10" s="345" t="s">
        <v>887</v>
      </c>
      <c r="D10" s="346" t="s">
        <v>888</v>
      </c>
      <c r="E10" s="346" t="s">
        <v>889</v>
      </c>
      <c r="F10" s="346" t="s">
        <v>890</v>
      </c>
      <c r="G10" s="346" t="s">
        <v>891</v>
      </c>
      <c r="H10" s="346" t="s">
        <v>892</v>
      </c>
      <c r="I10" s="346" t="s">
        <v>893</v>
      </c>
      <c r="J10" s="346" t="s">
        <v>894</v>
      </c>
      <c r="K10" s="346" t="s">
        <v>895</v>
      </c>
      <c r="L10" s="346" t="s">
        <v>896</v>
      </c>
      <c r="M10" s="346" t="s">
        <v>897</v>
      </c>
      <c r="N10" s="347" t="s">
        <v>898</v>
      </c>
      <c r="O10" s="145"/>
    </row>
    <row r="11" spans="1:220" s="117" customFormat="1" ht="11.4" customHeight="1" x14ac:dyDescent="0.25">
      <c r="A11" s="64"/>
      <c r="B11" s="270">
        <v>2018</v>
      </c>
      <c r="C11" s="345" t="s">
        <v>899</v>
      </c>
      <c r="D11" s="346" t="s">
        <v>900</v>
      </c>
      <c r="E11" s="346" t="s">
        <v>901</v>
      </c>
      <c r="F11" s="346" t="s">
        <v>902</v>
      </c>
      <c r="G11" s="346" t="s">
        <v>903</v>
      </c>
      <c r="H11" s="346" t="s">
        <v>904</v>
      </c>
      <c r="I11" s="346" t="s">
        <v>905</v>
      </c>
      <c r="J11" s="346" t="s">
        <v>906</v>
      </c>
      <c r="K11" s="346" t="s">
        <v>907</v>
      </c>
      <c r="L11" s="346" t="s">
        <v>908</v>
      </c>
      <c r="M11" s="346" t="s">
        <v>909</v>
      </c>
      <c r="N11" s="347" t="s">
        <v>910</v>
      </c>
      <c r="O11" s="145"/>
    </row>
    <row r="12" spans="1:220" s="117" customFormat="1" ht="11.4" customHeight="1" x14ac:dyDescent="0.25">
      <c r="A12" s="64"/>
      <c r="B12" s="270">
        <v>2019</v>
      </c>
      <c r="C12" s="345" t="s">
        <v>911</v>
      </c>
      <c r="D12" s="346" t="s">
        <v>912</v>
      </c>
      <c r="E12" s="346" t="s">
        <v>913</v>
      </c>
      <c r="F12" s="346" t="s">
        <v>914</v>
      </c>
      <c r="G12" s="346" t="s">
        <v>915</v>
      </c>
      <c r="H12" s="346" t="s">
        <v>916</v>
      </c>
      <c r="I12" s="346" t="s">
        <v>917</v>
      </c>
      <c r="J12" s="346" t="s">
        <v>918</v>
      </c>
      <c r="K12" s="346" t="s">
        <v>919</v>
      </c>
      <c r="L12" s="346" t="s">
        <v>920</v>
      </c>
      <c r="M12" s="346" t="s">
        <v>921</v>
      </c>
      <c r="N12" s="347" t="s">
        <v>922</v>
      </c>
      <c r="O12" s="145"/>
    </row>
    <row r="13" spans="1:220" s="117" customFormat="1" ht="11.4" customHeight="1" x14ac:dyDescent="0.25">
      <c r="A13" s="67"/>
      <c r="B13" s="271">
        <v>2020</v>
      </c>
      <c r="C13" s="348" t="s">
        <v>923</v>
      </c>
      <c r="D13" s="349" t="s">
        <v>924</v>
      </c>
      <c r="E13" s="349" t="s">
        <v>925</v>
      </c>
      <c r="F13" s="349" t="s">
        <v>926</v>
      </c>
      <c r="G13" s="349" t="s">
        <v>927</v>
      </c>
      <c r="H13" s="349" t="s">
        <v>928</v>
      </c>
      <c r="I13" s="349" t="s">
        <v>929</v>
      </c>
      <c r="J13" s="349" t="s">
        <v>930</v>
      </c>
      <c r="K13" s="349" t="s">
        <v>931</v>
      </c>
      <c r="L13" s="349" t="s">
        <v>932</v>
      </c>
      <c r="M13" s="349" t="s">
        <v>933</v>
      </c>
      <c r="N13" s="350" t="s">
        <v>934</v>
      </c>
      <c r="O13" s="145"/>
    </row>
    <row r="14" spans="1:220" s="117" customFormat="1" ht="11.4" customHeight="1" x14ac:dyDescent="0.25">
      <c r="A14" s="55" t="s">
        <v>7</v>
      </c>
      <c r="B14" s="278">
        <v>2016</v>
      </c>
      <c r="C14" s="351" t="s">
        <v>935</v>
      </c>
      <c r="D14" s="352" t="s">
        <v>936</v>
      </c>
      <c r="E14" s="352" t="s">
        <v>937</v>
      </c>
      <c r="F14" s="352" t="s">
        <v>938</v>
      </c>
      <c r="G14" s="352" t="s">
        <v>939</v>
      </c>
      <c r="H14" s="352" t="s">
        <v>940</v>
      </c>
      <c r="I14" s="352" t="s">
        <v>941</v>
      </c>
      <c r="J14" s="352" t="s">
        <v>942</v>
      </c>
      <c r="K14" s="352" t="s">
        <v>943</v>
      </c>
      <c r="L14" s="352" t="s">
        <v>944</v>
      </c>
      <c r="M14" s="352" t="s">
        <v>945</v>
      </c>
      <c r="N14" s="353" t="s">
        <v>946</v>
      </c>
      <c r="O14" s="145"/>
    </row>
    <row r="15" spans="1:220" s="117" customFormat="1" ht="11.4" customHeight="1" x14ac:dyDescent="0.25">
      <c r="A15" s="55"/>
      <c r="B15" s="278">
        <v>2017</v>
      </c>
      <c r="C15" s="351" t="s">
        <v>947</v>
      </c>
      <c r="D15" s="352" t="s">
        <v>948</v>
      </c>
      <c r="E15" s="352" t="s">
        <v>949</v>
      </c>
      <c r="F15" s="352" t="s">
        <v>950</v>
      </c>
      <c r="G15" s="352" t="s">
        <v>951</v>
      </c>
      <c r="H15" s="352" t="s">
        <v>952</v>
      </c>
      <c r="I15" s="352" t="s">
        <v>953</v>
      </c>
      <c r="J15" s="352" t="s">
        <v>954</v>
      </c>
      <c r="K15" s="352" t="s">
        <v>955</v>
      </c>
      <c r="L15" s="352" t="s">
        <v>956</v>
      </c>
      <c r="M15" s="352" t="s">
        <v>957</v>
      </c>
      <c r="N15" s="353" t="s">
        <v>958</v>
      </c>
      <c r="O15" s="145"/>
    </row>
    <row r="16" spans="1:220" s="117" customFormat="1" ht="11.4" customHeight="1" x14ac:dyDescent="0.25">
      <c r="A16" s="55"/>
      <c r="B16" s="278">
        <v>2018</v>
      </c>
      <c r="C16" s="351" t="s">
        <v>959</v>
      </c>
      <c r="D16" s="352" t="s">
        <v>960</v>
      </c>
      <c r="E16" s="352" t="s">
        <v>961</v>
      </c>
      <c r="F16" s="352" t="s">
        <v>962</v>
      </c>
      <c r="G16" s="352" t="s">
        <v>963</v>
      </c>
      <c r="H16" s="352" t="s">
        <v>964</v>
      </c>
      <c r="I16" s="352" t="s">
        <v>965</v>
      </c>
      <c r="J16" s="352" t="s">
        <v>966</v>
      </c>
      <c r="K16" s="352" t="s">
        <v>967</v>
      </c>
      <c r="L16" s="352" t="s">
        <v>968</v>
      </c>
      <c r="M16" s="352" t="s">
        <v>969</v>
      </c>
      <c r="N16" s="353" t="s">
        <v>970</v>
      </c>
      <c r="O16" s="145"/>
    </row>
    <row r="17" spans="1:28" s="117" customFormat="1" ht="11.4" customHeight="1" x14ac:dyDescent="0.25">
      <c r="A17" s="55"/>
      <c r="B17" s="278">
        <v>2019</v>
      </c>
      <c r="C17" s="351" t="s">
        <v>971</v>
      </c>
      <c r="D17" s="352" t="s">
        <v>972</v>
      </c>
      <c r="E17" s="352" t="s">
        <v>973</v>
      </c>
      <c r="F17" s="352" t="s">
        <v>974</v>
      </c>
      <c r="G17" s="352" t="s">
        <v>975</v>
      </c>
      <c r="H17" s="352" t="s">
        <v>976</v>
      </c>
      <c r="I17" s="352" t="s">
        <v>977</v>
      </c>
      <c r="J17" s="352" t="s">
        <v>978</v>
      </c>
      <c r="K17" s="352" t="s">
        <v>979</v>
      </c>
      <c r="L17" s="352" t="s">
        <v>980</v>
      </c>
      <c r="M17" s="352" t="s">
        <v>981</v>
      </c>
      <c r="N17" s="353" t="s">
        <v>982</v>
      </c>
      <c r="O17" s="145"/>
    </row>
    <row r="18" spans="1:28" s="117" customFormat="1" ht="11.4" customHeight="1" x14ac:dyDescent="0.25">
      <c r="A18" s="58"/>
      <c r="B18" s="279">
        <v>2020</v>
      </c>
      <c r="C18" s="354" t="s">
        <v>983</v>
      </c>
      <c r="D18" s="355" t="s">
        <v>984</v>
      </c>
      <c r="E18" s="355" t="s">
        <v>985</v>
      </c>
      <c r="F18" s="355" t="s">
        <v>986</v>
      </c>
      <c r="G18" s="355" t="s">
        <v>987</v>
      </c>
      <c r="H18" s="355" t="s">
        <v>988</v>
      </c>
      <c r="I18" s="355" t="s">
        <v>989</v>
      </c>
      <c r="J18" s="355" t="s">
        <v>990</v>
      </c>
      <c r="K18" s="355" t="s">
        <v>991</v>
      </c>
      <c r="L18" s="355" t="s">
        <v>992</v>
      </c>
      <c r="M18" s="355" t="s">
        <v>993</v>
      </c>
      <c r="N18" s="356" t="s">
        <v>994</v>
      </c>
      <c r="O18" s="145"/>
    </row>
    <row r="19" spans="1:28" s="29" customFormat="1" ht="11.4" customHeight="1" x14ac:dyDescent="0.25">
      <c r="A19" s="17" t="s">
        <v>7</v>
      </c>
      <c r="B19" s="212">
        <v>2016</v>
      </c>
      <c r="C19" s="357" t="s">
        <v>935</v>
      </c>
      <c r="D19" s="358" t="s">
        <v>936</v>
      </c>
      <c r="E19" s="358" t="s">
        <v>937</v>
      </c>
      <c r="F19" s="358" t="s">
        <v>938</v>
      </c>
      <c r="G19" s="358" t="s">
        <v>939</v>
      </c>
      <c r="H19" s="358" t="s">
        <v>940</v>
      </c>
      <c r="I19" s="358" t="s">
        <v>941</v>
      </c>
      <c r="J19" s="358" t="s">
        <v>942</v>
      </c>
      <c r="K19" s="358" t="s">
        <v>943</v>
      </c>
      <c r="L19" s="358" t="s">
        <v>944</v>
      </c>
      <c r="M19" s="358" t="s">
        <v>945</v>
      </c>
      <c r="N19" s="359" t="s">
        <v>946</v>
      </c>
      <c r="O19" s="146"/>
      <c r="Q19" s="117"/>
      <c r="R19" s="117"/>
      <c r="S19" s="117"/>
      <c r="T19" s="117"/>
      <c r="U19" s="117"/>
      <c r="V19" s="117"/>
      <c r="W19" s="117"/>
      <c r="X19" s="117"/>
      <c r="Y19" s="117"/>
      <c r="Z19" s="117"/>
      <c r="AA19" s="117"/>
      <c r="AB19" s="117"/>
    </row>
    <row r="20" spans="1:28" s="29" customFormat="1" ht="11.4" customHeight="1" x14ac:dyDescent="0.25">
      <c r="A20" s="17"/>
      <c r="B20" s="212">
        <v>2017</v>
      </c>
      <c r="C20" s="357" t="s">
        <v>947</v>
      </c>
      <c r="D20" s="358" t="s">
        <v>948</v>
      </c>
      <c r="E20" s="358" t="s">
        <v>949</v>
      </c>
      <c r="F20" s="358" t="s">
        <v>950</v>
      </c>
      <c r="G20" s="358" t="s">
        <v>951</v>
      </c>
      <c r="H20" s="358" t="s">
        <v>952</v>
      </c>
      <c r="I20" s="358" t="s">
        <v>953</v>
      </c>
      <c r="J20" s="358" t="s">
        <v>954</v>
      </c>
      <c r="K20" s="358" t="s">
        <v>955</v>
      </c>
      <c r="L20" s="358" t="s">
        <v>956</v>
      </c>
      <c r="M20" s="358" t="s">
        <v>957</v>
      </c>
      <c r="N20" s="359" t="s">
        <v>958</v>
      </c>
      <c r="O20" s="146"/>
      <c r="Q20" s="117"/>
      <c r="R20" s="117"/>
      <c r="S20" s="117"/>
      <c r="T20" s="117"/>
      <c r="U20" s="117"/>
      <c r="V20" s="117"/>
      <c r="W20" s="117"/>
      <c r="X20" s="117"/>
      <c r="Y20" s="117"/>
      <c r="Z20" s="117"/>
      <c r="AA20" s="117"/>
      <c r="AB20" s="117"/>
    </row>
    <row r="21" spans="1:28" s="29" customFormat="1" ht="11.4" customHeight="1" x14ac:dyDescent="0.25">
      <c r="A21" s="17"/>
      <c r="B21" s="212">
        <v>2018</v>
      </c>
      <c r="C21" s="357" t="s">
        <v>959</v>
      </c>
      <c r="D21" s="358" t="s">
        <v>960</v>
      </c>
      <c r="E21" s="358" t="s">
        <v>961</v>
      </c>
      <c r="F21" s="358" t="s">
        <v>962</v>
      </c>
      <c r="G21" s="358" t="s">
        <v>963</v>
      </c>
      <c r="H21" s="358" t="s">
        <v>964</v>
      </c>
      <c r="I21" s="358" t="s">
        <v>965</v>
      </c>
      <c r="J21" s="358" t="s">
        <v>966</v>
      </c>
      <c r="K21" s="358" t="s">
        <v>967</v>
      </c>
      <c r="L21" s="358" t="s">
        <v>968</v>
      </c>
      <c r="M21" s="358" t="s">
        <v>969</v>
      </c>
      <c r="N21" s="359" t="s">
        <v>970</v>
      </c>
      <c r="O21" s="146"/>
      <c r="Q21" s="117"/>
      <c r="R21" s="117"/>
      <c r="S21" s="117"/>
      <c r="T21" s="117"/>
      <c r="U21" s="117"/>
      <c r="V21" s="117"/>
      <c r="W21" s="117"/>
      <c r="X21" s="117"/>
      <c r="Y21" s="117"/>
      <c r="Z21" s="117"/>
      <c r="AA21" s="117"/>
      <c r="AB21" s="117"/>
    </row>
    <row r="22" spans="1:28" s="117" customFormat="1" ht="11.4" customHeight="1" x14ac:dyDescent="0.25">
      <c r="A22" s="20"/>
      <c r="B22" s="213">
        <v>2019</v>
      </c>
      <c r="C22" s="357" t="s">
        <v>971</v>
      </c>
      <c r="D22" s="358" t="s">
        <v>972</v>
      </c>
      <c r="E22" s="358" t="s">
        <v>973</v>
      </c>
      <c r="F22" s="358" t="s">
        <v>974</v>
      </c>
      <c r="G22" s="358" t="s">
        <v>975</v>
      </c>
      <c r="H22" s="358" t="s">
        <v>976</v>
      </c>
      <c r="I22" s="358" t="s">
        <v>977</v>
      </c>
      <c r="J22" s="358" t="s">
        <v>978</v>
      </c>
      <c r="K22" s="358" t="s">
        <v>979</v>
      </c>
      <c r="L22" s="358" t="s">
        <v>980</v>
      </c>
      <c r="M22" s="358" t="s">
        <v>981</v>
      </c>
      <c r="N22" s="359" t="s">
        <v>982</v>
      </c>
      <c r="O22" s="146"/>
    </row>
    <row r="23" spans="1:28" s="117" customFormat="1" ht="11.4" customHeight="1" x14ac:dyDescent="0.25">
      <c r="A23" s="21"/>
      <c r="B23" s="214">
        <v>2020</v>
      </c>
      <c r="C23" s="360" t="s">
        <v>983</v>
      </c>
      <c r="D23" s="361" t="s">
        <v>984</v>
      </c>
      <c r="E23" s="361" t="s">
        <v>985</v>
      </c>
      <c r="F23" s="361" t="s">
        <v>986</v>
      </c>
      <c r="G23" s="361" t="s">
        <v>987</v>
      </c>
      <c r="H23" s="361" t="s">
        <v>988</v>
      </c>
      <c r="I23" s="361" t="s">
        <v>989</v>
      </c>
      <c r="J23" s="361" t="s">
        <v>990</v>
      </c>
      <c r="K23" s="361" t="s">
        <v>991</v>
      </c>
      <c r="L23" s="361" t="s">
        <v>992</v>
      </c>
      <c r="M23" s="361" t="s">
        <v>993</v>
      </c>
      <c r="N23" s="362" t="s">
        <v>994</v>
      </c>
      <c r="O23" s="146"/>
    </row>
    <row r="24" spans="1:28" s="117" customFormat="1" ht="11.4" customHeight="1" x14ac:dyDescent="0.25">
      <c r="A24" s="61" t="s">
        <v>8</v>
      </c>
      <c r="B24" s="278">
        <v>2016</v>
      </c>
      <c r="C24" s="351" t="s">
        <v>995</v>
      </c>
      <c r="D24" s="352" t="s">
        <v>996</v>
      </c>
      <c r="E24" s="352" t="s">
        <v>997</v>
      </c>
      <c r="F24" s="352" t="s">
        <v>998</v>
      </c>
      <c r="G24" s="352" t="s">
        <v>999</v>
      </c>
      <c r="H24" s="352" t="s">
        <v>1000</v>
      </c>
      <c r="I24" s="352" t="s">
        <v>1001</v>
      </c>
      <c r="J24" s="352" t="s">
        <v>1002</v>
      </c>
      <c r="K24" s="352" t="s">
        <v>1003</v>
      </c>
      <c r="L24" s="352" t="s">
        <v>1004</v>
      </c>
      <c r="M24" s="352" t="s">
        <v>1005</v>
      </c>
      <c r="N24" s="353" t="s">
        <v>1006</v>
      </c>
      <c r="O24" s="145"/>
    </row>
    <row r="25" spans="1:28" s="117" customFormat="1" ht="11.4" customHeight="1" x14ac:dyDescent="0.25">
      <c r="A25" s="55"/>
      <c r="B25" s="278">
        <v>2017</v>
      </c>
      <c r="C25" s="351" t="s">
        <v>1007</v>
      </c>
      <c r="D25" s="352" t="s">
        <v>1008</v>
      </c>
      <c r="E25" s="352" t="s">
        <v>1009</v>
      </c>
      <c r="F25" s="352" t="s">
        <v>1010</v>
      </c>
      <c r="G25" s="352" t="s">
        <v>1011</v>
      </c>
      <c r="H25" s="352" t="s">
        <v>1012</v>
      </c>
      <c r="I25" s="352" t="s">
        <v>1013</v>
      </c>
      <c r="J25" s="352" t="s">
        <v>1014</v>
      </c>
      <c r="K25" s="352" t="s">
        <v>1015</v>
      </c>
      <c r="L25" s="352" t="s">
        <v>1016</v>
      </c>
      <c r="M25" s="352" t="s">
        <v>1017</v>
      </c>
      <c r="N25" s="353" t="s">
        <v>1018</v>
      </c>
      <c r="O25" s="145"/>
    </row>
    <row r="26" spans="1:28" s="117" customFormat="1" ht="11.4" customHeight="1" x14ac:dyDescent="0.25">
      <c r="A26" s="55"/>
      <c r="B26" s="278">
        <v>2018</v>
      </c>
      <c r="C26" s="351" t="s">
        <v>1019</v>
      </c>
      <c r="D26" s="352" t="s">
        <v>336</v>
      </c>
      <c r="E26" s="352" t="s">
        <v>1020</v>
      </c>
      <c r="F26" s="352" t="s">
        <v>1021</v>
      </c>
      <c r="G26" s="352" t="s">
        <v>1022</v>
      </c>
      <c r="H26" s="352" t="s">
        <v>1023</v>
      </c>
      <c r="I26" s="352" t="s">
        <v>1024</v>
      </c>
      <c r="J26" s="352" t="s">
        <v>1025</v>
      </c>
      <c r="K26" s="352" t="s">
        <v>1026</v>
      </c>
      <c r="L26" s="352" t="s">
        <v>1027</v>
      </c>
      <c r="M26" s="352" t="s">
        <v>1028</v>
      </c>
      <c r="N26" s="353" t="s">
        <v>1029</v>
      </c>
      <c r="O26" s="145"/>
    </row>
    <row r="27" spans="1:28" s="117" customFormat="1" ht="11.4" customHeight="1" x14ac:dyDescent="0.25">
      <c r="A27" s="55"/>
      <c r="B27" s="278">
        <v>2019</v>
      </c>
      <c r="C27" s="351" t="s">
        <v>1030</v>
      </c>
      <c r="D27" s="352" t="s">
        <v>1031</v>
      </c>
      <c r="E27" s="352" t="s">
        <v>1032</v>
      </c>
      <c r="F27" s="352" t="s">
        <v>1033</v>
      </c>
      <c r="G27" s="352" t="s">
        <v>1034</v>
      </c>
      <c r="H27" s="352" t="s">
        <v>1035</v>
      </c>
      <c r="I27" s="352" t="s">
        <v>1036</v>
      </c>
      <c r="J27" s="352" t="s">
        <v>1037</v>
      </c>
      <c r="K27" s="352" t="s">
        <v>1038</v>
      </c>
      <c r="L27" s="352" t="s">
        <v>1039</v>
      </c>
      <c r="M27" s="352" t="s">
        <v>1040</v>
      </c>
      <c r="N27" s="353" t="s">
        <v>1041</v>
      </c>
      <c r="O27" s="145"/>
    </row>
    <row r="28" spans="1:28" s="117" customFormat="1" ht="11.4" customHeight="1" x14ac:dyDescent="0.25">
      <c r="A28" s="58"/>
      <c r="B28" s="279">
        <v>2020</v>
      </c>
      <c r="C28" s="354" t="s">
        <v>1042</v>
      </c>
      <c r="D28" s="355" t="s">
        <v>1043</v>
      </c>
      <c r="E28" s="355" t="s">
        <v>1044</v>
      </c>
      <c r="F28" s="355" t="s">
        <v>1045</v>
      </c>
      <c r="G28" s="355" t="s">
        <v>1046</v>
      </c>
      <c r="H28" s="355" t="s">
        <v>1047</v>
      </c>
      <c r="I28" s="355" t="s">
        <v>1048</v>
      </c>
      <c r="J28" s="355" t="s">
        <v>1049</v>
      </c>
      <c r="K28" s="355" t="s">
        <v>1050</v>
      </c>
      <c r="L28" s="355" t="s">
        <v>1051</v>
      </c>
      <c r="M28" s="355" t="s">
        <v>1052</v>
      </c>
      <c r="N28" s="356" t="s">
        <v>1053</v>
      </c>
      <c r="O28" s="145"/>
    </row>
    <row r="29" spans="1:28" s="29" customFormat="1" ht="11.4" customHeight="1" x14ac:dyDescent="0.25">
      <c r="A29" s="17" t="s">
        <v>9</v>
      </c>
      <c r="B29" s="212">
        <v>2016</v>
      </c>
      <c r="C29" s="357" t="s">
        <v>1054</v>
      </c>
      <c r="D29" s="358" t="s">
        <v>1055</v>
      </c>
      <c r="E29" s="358" t="s">
        <v>1056</v>
      </c>
      <c r="F29" s="358" t="s">
        <v>1057</v>
      </c>
      <c r="G29" s="358" t="s">
        <v>1058</v>
      </c>
      <c r="H29" s="358" t="s">
        <v>1059</v>
      </c>
      <c r="I29" s="358" t="s">
        <v>1060</v>
      </c>
      <c r="J29" s="358" t="s">
        <v>1061</v>
      </c>
      <c r="K29" s="358" t="s">
        <v>1062</v>
      </c>
      <c r="L29" s="358" t="s">
        <v>1063</v>
      </c>
      <c r="M29" s="358" t="s">
        <v>1064</v>
      </c>
      <c r="N29" s="359" t="s">
        <v>1065</v>
      </c>
      <c r="O29" s="146"/>
      <c r="Q29" s="117"/>
      <c r="R29" s="117"/>
      <c r="S29" s="117"/>
      <c r="T29" s="117"/>
      <c r="U29" s="117"/>
      <c r="V29" s="117"/>
      <c r="W29" s="117"/>
      <c r="X29" s="117"/>
      <c r="Y29" s="117"/>
      <c r="Z29" s="117"/>
      <c r="AA29" s="117"/>
      <c r="AB29" s="117"/>
    </row>
    <row r="30" spans="1:28" s="29" customFormat="1" ht="11.4" customHeight="1" x14ac:dyDescent="0.25">
      <c r="A30" s="17"/>
      <c r="B30" s="212">
        <v>2017</v>
      </c>
      <c r="C30" s="357" t="s">
        <v>1066</v>
      </c>
      <c r="D30" s="358" t="s">
        <v>1067</v>
      </c>
      <c r="E30" s="358" t="s">
        <v>1068</v>
      </c>
      <c r="F30" s="358" t="s">
        <v>1069</v>
      </c>
      <c r="G30" s="358" t="s">
        <v>1070</v>
      </c>
      <c r="H30" s="358" t="s">
        <v>1071</v>
      </c>
      <c r="I30" s="358" t="s">
        <v>1072</v>
      </c>
      <c r="J30" s="358" t="s">
        <v>1073</v>
      </c>
      <c r="K30" s="358" t="s">
        <v>1074</v>
      </c>
      <c r="L30" s="358" t="s">
        <v>365</v>
      </c>
      <c r="M30" s="358" t="s">
        <v>1075</v>
      </c>
      <c r="N30" s="359" t="s">
        <v>1076</v>
      </c>
      <c r="O30" s="146"/>
      <c r="Q30" s="117"/>
      <c r="R30" s="117"/>
      <c r="S30" s="117"/>
      <c r="T30" s="117"/>
      <c r="U30" s="117"/>
      <c r="V30" s="117"/>
      <c r="W30" s="117"/>
      <c r="X30" s="117"/>
      <c r="Y30" s="117"/>
      <c r="Z30" s="117"/>
      <c r="AA30" s="117"/>
      <c r="AB30" s="117"/>
    </row>
    <row r="31" spans="1:28" s="29" customFormat="1" ht="11.4" customHeight="1" x14ac:dyDescent="0.25">
      <c r="A31" s="17"/>
      <c r="B31" s="212">
        <v>2018</v>
      </c>
      <c r="C31" s="357" t="s">
        <v>1077</v>
      </c>
      <c r="D31" s="358" t="s">
        <v>1078</v>
      </c>
      <c r="E31" s="358" t="s">
        <v>1079</v>
      </c>
      <c r="F31" s="358" t="s">
        <v>1080</v>
      </c>
      <c r="G31" s="358" t="s">
        <v>1081</v>
      </c>
      <c r="H31" s="358" t="s">
        <v>1082</v>
      </c>
      <c r="I31" s="358" t="s">
        <v>1083</v>
      </c>
      <c r="J31" s="358" t="s">
        <v>1084</v>
      </c>
      <c r="K31" s="358" t="s">
        <v>1085</v>
      </c>
      <c r="L31" s="358" t="s">
        <v>1086</v>
      </c>
      <c r="M31" s="358" t="s">
        <v>1087</v>
      </c>
      <c r="N31" s="359" t="s">
        <v>1088</v>
      </c>
      <c r="O31" s="146"/>
      <c r="Q31" s="117"/>
      <c r="R31" s="117"/>
      <c r="S31" s="117"/>
      <c r="T31" s="117"/>
      <c r="U31" s="117"/>
      <c r="V31" s="117"/>
      <c r="W31" s="117"/>
      <c r="X31" s="117"/>
      <c r="Y31" s="117"/>
      <c r="Z31" s="117"/>
      <c r="AA31" s="117"/>
      <c r="AB31" s="117"/>
    </row>
    <row r="32" spans="1:28" s="117" customFormat="1" ht="11.4" customHeight="1" x14ac:dyDescent="0.25">
      <c r="A32" s="20"/>
      <c r="B32" s="215">
        <v>2019</v>
      </c>
      <c r="C32" s="357" t="s">
        <v>1089</v>
      </c>
      <c r="D32" s="358" t="s">
        <v>1090</v>
      </c>
      <c r="E32" s="358" t="s">
        <v>1091</v>
      </c>
      <c r="F32" s="358" t="s">
        <v>1092</v>
      </c>
      <c r="G32" s="358" t="s">
        <v>1093</v>
      </c>
      <c r="H32" s="358" t="s">
        <v>1094</v>
      </c>
      <c r="I32" s="358" t="s">
        <v>1095</v>
      </c>
      <c r="J32" s="358" t="s">
        <v>1096</v>
      </c>
      <c r="K32" s="358" t="s">
        <v>1097</v>
      </c>
      <c r="L32" s="358" t="s">
        <v>1098</v>
      </c>
      <c r="M32" s="358" t="s">
        <v>1099</v>
      </c>
      <c r="N32" s="359" t="s">
        <v>1100</v>
      </c>
      <c r="O32" s="146"/>
    </row>
    <row r="33" spans="1:28" s="117" customFormat="1" ht="11.4" customHeight="1" x14ac:dyDescent="0.25">
      <c r="A33" s="22"/>
      <c r="B33" s="214">
        <v>2020</v>
      </c>
      <c r="C33" s="360" t="s">
        <v>1101</v>
      </c>
      <c r="D33" s="361" t="s">
        <v>1102</v>
      </c>
      <c r="E33" s="361" t="s">
        <v>1103</v>
      </c>
      <c r="F33" s="361" t="s">
        <v>1104</v>
      </c>
      <c r="G33" s="361" t="s">
        <v>1105</v>
      </c>
      <c r="H33" s="361" t="s">
        <v>1106</v>
      </c>
      <c r="I33" s="361" t="s">
        <v>1107</v>
      </c>
      <c r="J33" s="361" t="s">
        <v>1108</v>
      </c>
      <c r="K33" s="361" t="s">
        <v>1109</v>
      </c>
      <c r="L33" s="361" t="s">
        <v>1110</v>
      </c>
      <c r="M33" s="361" t="s">
        <v>1111</v>
      </c>
      <c r="N33" s="362" t="s">
        <v>1112</v>
      </c>
      <c r="O33" s="146"/>
    </row>
    <row r="34" spans="1:28" s="29" customFormat="1" ht="11.4" customHeight="1" x14ac:dyDescent="0.25">
      <c r="A34" s="17" t="s">
        <v>10</v>
      </c>
      <c r="B34" s="212">
        <v>2016</v>
      </c>
      <c r="C34" s="357" t="s">
        <v>1113</v>
      </c>
      <c r="D34" s="358" t="s">
        <v>1114</v>
      </c>
      <c r="E34" s="358" t="s">
        <v>1115</v>
      </c>
      <c r="F34" s="358" t="s">
        <v>1116</v>
      </c>
      <c r="G34" s="358" t="s">
        <v>1117</v>
      </c>
      <c r="H34" s="358" t="s">
        <v>1118</v>
      </c>
      <c r="I34" s="358" t="s">
        <v>1119</v>
      </c>
      <c r="J34" s="358" t="s">
        <v>1120</v>
      </c>
      <c r="K34" s="358" t="s">
        <v>1121</v>
      </c>
      <c r="L34" s="358" t="s">
        <v>1122</v>
      </c>
      <c r="M34" s="358" t="s">
        <v>1123</v>
      </c>
      <c r="N34" s="359" t="s">
        <v>1124</v>
      </c>
      <c r="O34" s="146"/>
      <c r="Q34" s="117"/>
      <c r="R34" s="117"/>
      <c r="S34" s="117"/>
      <c r="T34" s="117"/>
      <c r="U34" s="117"/>
      <c r="V34" s="117"/>
      <c r="W34" s="117"/>
      <c r="X34" s="117"/>
      <c r="Y34" s="117"/>
      <c r="Z34" s="117"/>
      <c r="AA34" s="117"/>
      <c r="AB34" s="117"/>
    </row>
    <row r="35" spans="1:28" s="29" customFormat="1" ht="11.4" customHeight="1" x14ac:dyDescent="0.25">
      <c r="A35" s="17"/>
      <c r="B35" s="212">
        <v>2017</v>
      </c>
      <c r="C35" s="357" t="s">
        <v>1125</v>
      </c>
      <c r="D35" s="358" t="s">
        <v>1126</v>
      </c>
      <c r="E35" s="358" t="s">
        <v>1127</v>
      </c>
      <c r="F35" s="358" t="s">
        <v>1128</v>
      </c>
      <c r="G35" s="358" t="s">
        <v>1129</v>
      </c>
      <c r="H35" s="358" t="s">
        <v>1130</v>
      </c>
      <c r="I35" s="358" t="s">
        <v>1131</v>
      </c>
      <c r="J35" s="358" t="s">
        <v>1132</v>
      </c>
      <c r="K35" s="358" t="s">
        <v>1133</v>
      </c>
      <c r="L35" s="358" t="s">
        <v>1134</v>
      </c>
      <c r="M35" s="358" t="s">
        <v>1135</v>
      </c>
      <c r="N35" s="359" t="s">
        <v>1136</v>
      </c>
      <c r="O35" s="146"/>
      <c r="Q35" s="117"/>
      <c r="R35" s="117"/>
      <c r="S35" s="117"/>
      <c r="T35" s="117"/>
      <c r="U35" s="117"/>
      <c r="V35" s="117"/>
      <c r="W35" s="117"/>
      <c r="X35" s="117"/>
      <c r="Y35" s="117"/>
      <c r="Z35" s="117"/>
      <c r="AA35" s="117"/>
      <c r="AB35" s="117"/>
    </row>
    <row r="36" spans="1:28" s="29" customFormat="1" ht="11.4" customHeight="1" x14ac:dyDescent="0.25">
      <c r="A36" s="17"/>
      <c r="B36" s="212">
        <v>2018</v>
      </c>
      <c r="C36" s="357" t="s">
        <v>1137</v>
      </c>
      <c r="D36" s="358" t="s">
        <v>1138</v>
      </c>
      <c r="E36" s="358" t="s">
        <v>1139</v>
      </c>
      <c r="F36" s="358" t="s">
        <v>1140</v>
      </c>
      <c r="G36" s="358" t="s">
        <v>1141</v>
      </c>
      <c r="H36" s="358" t="s">
        <v>1142</v>
      </c>
      <c r="I36" s="358" t="s">
        <v>1143</v>
      </c>
      <c r="J36" s="358" t="s">
        <v>1144</v>
      </c>
      <c r="K36" s="358" t="s">
        <v>1145</v>
      </c>
      <c r="L36" s="358" t="s">
        <v>1146</v>
      </c>
      <c r="M36" s="358" t="s">
        <v>1147</v>
      </c>
      <c r="N36" s="359" t="s">
        <v>1148</v>
      </c>
      <c r="O36" s="146"/>
      <c r="Q36" s="117"/>
      <c r="R36" s="117"/>
      <c r="S36" s="117"/>
      <c r="T36" s="117"/>
      <c r="U36" s="117"/>
      <c r="V36" s="117"/>
      <c r="W36" s="117"/>
      <c r="X36" s="117"/>
      <c r="Y36" s="117"/>
      <c r="Z36" s="117"/>
      <c r="AA36" s="117"/>
      <c r="AB36" s="117"/>
    </row>
    <row r="37" spans="1:28" s="117" customFormat="1" ht="11.4" customHeight="1" x14ac:dyDescent="0.25">
      <c r="A37" s="20"/>
      <c r="B37" s="215">
        <v>2019</v>
      </c>
      <c r="C37" s="357" t="s">
        <v>1149</v>
      </c>
      <c r="D37" s="358" t="s">
        <v>1150</v>
      </c>
      <c r="E37" s="358" t="s">
        <v>1151</v>
      </c>
      <c r="F37" s="358" t="s">
        <v>1152</v>
      </c>
      <c r="G37" s="358" t="s">
        <v>1153</v>
      </c>
      <c r="H37" s="358" t="s">
        <v>1154</v>
      </c>
      <c r="I37" s="358" t="s">
        <v>1155</v>
      </c>
      <c r="J37" s="358" t="s">
        <v>1156</v>
      </c>
      <c r="K37" s="358" t="s">
        <v>1157</v>
      </c>
      <c r="L37" s="358" t="s">
        <v>1158</v>
      </c>
      <c r="M37" s="358" t="s">
        <v>1159</v>
      </c>
      <c r="N37" s="359" t="s">
        <v>1160</v>
      </c>
      <c r="O37" s="146"/>
    </row>
    <row r="38" spans="1:28" s="117" customFormat="1" ht="11.4" customHeight="1" x14ac:dyDescent="0.25">
      <c r="A38" s="22"/>
      <c r="B38" s="214">
        <v>2020</v>
      </c>
      <c r="C38" s="360" t="s">
        <v>1161</v>
      </c>
      <c r="D38" s="361" t="s">
        <v>1162</v>
      </c>
      <c r="E38" s="361" t="s">
        <v>1163</v>
      </c>
      <c r="F38" s="361" t="s">
        <v>1164</v>
      </c>
      <c r="G38" s="361" t="s">
        <v>1165</v>
      </c>
      <c r="H38" s="361" t="s">
        <v>1166</v>
      </c>
      <c r="I38" s="361" t="s">
        <v>1167</v>
      </c>
      <c r="J38" s="361" t="s">
        <v>1168</v>
      </c>
      <c r="K38" s="361" t="s">
        <v>1169</v>
      </c>
      <c r="L38" s="361" t="s">
        <v>1170</v>
      </c>
      <c r="M38" s="361" t="s">
        <v>1171</v>
      </c>
      <c r="N38" s="362" t="s">
        <v>1172</v>
      </c>
      <c r="O38" s="146"/>
    </row>
    <row r="39" spans="1:28" s="29" customFormat="1" ht="11.4" customHeight="1" x14ac:dyDescent="0.25">
      <c r="A39" s="17" t="s">
        <v>11</v>
      </c>
      <c r="B39" s="212">
        <v>2016</v>
      </c>
      <c r="C39" s="357" t="s">
        <v>1173</v>
      </c>
      <c r="D39" s="358" t="s">
        <v>1174</v>
      </c>
      <c r="E39" s="358" t="s">
        <v>1175</v>
      </c>
      <c r="F39" s="358" t="s">
        <v>1176</v>
      </c>
      <c r="G39" s="358" t="s">
        <v>1177</v>
      </c>
      <c r="H39" s="358" t="s">
        <v>1178</v>
      </c>
      <c r="I39" s="358" t="s">
        <v>1179</v>
      </c>
      <c r="J39" s="358" t="s">
        <v>1180</v>
      </c>
      <c r="K39" s="358" t="s">
        <v>1181</v>
      </c>
      <c r="L39" s="358" t="s">
        <v>1182</v>
      </c>
      <c r="M39" s="358" t="s">
        <v>1183</v>
      </c>
      <c r="N39" s="359" t="s">
        <v>1184</v>
      </c>
      <c r="O39" s="146"/>
      <c r="Q39" s="117"/>
      <c r="R39" s="117"/>
      <c r="S39" s="117"/>
      <c r="T39" s="117"/>
      <c r="U39" s="117"/>
      <c r="V39" s="117"/>
      <c r="W39" s="117"/>
      <c r="X39" s="117"/>
      <c r="Y39" s="117"/>
      <c r="Z39" s="117"/>
      <c r="AA39" s="117"/>
      <c r="AB39" s="117"/>
    </row>
    <row r="40" spans="1:28" s="29" customFormat="1" ht="11.4" customHeight="1" x14ac:dyDescent="0.25">
      <c r="A40" s="17"/>
      <c r="B40" s="212">
        <v>2017</v>
      </c>
      <c r="C40" s="357" t="s">
        <v>1185</v>
      </c>
      <c r="D40" s="358" t="s">
        <v>1186</v>
      </c>
      <c r="E40" s="358" t="s">
        <v>1187</v>
      </c>
      <c r="F40" s="358" t="s">
        <v>1188</v>
      </c>
      <c r="G40" s="358" t="s">
        <v>1189</v>
      </c>
      <c r="H40" s="358" t="s">
        <v>1190</v>
      </c>
      <c r="I40" s="358" t="s">
        <v>1191</v>
      </c>
      <c r="J40" s="358" t="s">
        <v>1192</v>
      </c>
      <c r="K40" s="358" t="s">
        <v>1193</v>
      </c>
      <c r="L40" s="358" t="s">
        <v>1194</v>
      </c>
      <c r="M40" s="358" t="s">
        <v>1195</v>
      </c>
      <c r="N40" s="359" t="s">
        <v>1196</v>
      </c>
      <c r="O40" s="146"/>
      <c r="Q40" s="117"/>
      <c r="R40" s="117"/>
      <c r="S40" s="117"/>
      <c r="T40" s="117"/>
      <c r="U40" s="117"/>
      <c r="V40" s="117"/>
      <c r="W40" s="117"/>
      <c r="X40" s="117"/>
      <c r="Y40" s="117"/>
      <c r="Z40" s="117"/>
      <c r="AA40" s="117"/>
      <c r="AB40" s="117"/>
    </row>
    <row r="41" spans="1:28" s="29" customFormat="1" ht="11.4" customHeight="1" x14ac:dyDescent="0.25">
      <c r="A41" s="17"/>
      <c r="B41" s="212">
        <v>2018</v>
      </c>
      <c r="C41" s="357" t="s">
        <v>1197</v>
      </c>
      <c r="D41" s="358" t="s">
        <v>1198</v>
      </c>
      <c r="E41" s="358" t="s">
        <v>1199</v>
      </c>
      <c r="F41" s="358" t="s">
        <v>1200</v>
      </c>
      <c r="G41" s="358" t="s">
        <v>1201</v>
      </c>
      <c r="H41" s="358" t="s">
        <v>1202</v>
      </c>
      <c r="I41" s="358" t="s">
        <v>1203</v>
      </c>
      <c r="J41" s="358" t="s">
        <v>1204</v>
      </c>
      <c r="K41" s="358" t="s">
        <v>1205</v>
      </c>
      <c r="L41" s="358" t="s">
        <v>1206</v>
      </c>
      <c r="M41" s="358" t="s">
        <v>1207</v>
      </c>
      <c r="N41" s="359" t="s">
        <v>1208</v>
      </c>
      <c r="O41" s="146"/>
      <c r="Q41" s="117"/>
      <c r="R41" s="117"/>
      <c r="S41" s="117"/>
      <c r="T41" s="117"/>
      <c r="U41" s="117"/>
      <c r="V41" s="117"/>
      <c r="W41" s="117"/>
      <c r="X41" s="117"/>
      <c r="Y41" s="117"/>
      <c r="Z41" s="117"/>
      <c r="AA41" s="117"/>
      <c r="AB41" s="117"/>
    </row>
    <row r="42" spans="1:28" s="117" customFormat="1" ht="11.4" customHeight="1" x14ac:dyDescent="0.25">
      <c r="A42" s="20"/>
      <c r="B42" s="215">
        <v>2019</v>
      </c>
      <c r="C42" s="357" t="s">
        <v>1209</v>
      </c>
      <c r="D42" s="358" t="s">
        <v>1210</v>
      </c>
      <c r="E42" s="358" t="s">
        <v>1211</v>
      </c>
      <c r="F42" s="358" t="s">
        <v>1212</v>
      </c>
      <c r="G42" s="358" t="s">
        <v>1213</v>
      </c>
      <c r="H42" s="358" t="s">
        <v>1214</v>
      </c>
      <c r="I42" s="358" t="s">
        <v>1215</v>
      </c>
      <c r="J42" s="358" t="s">
        <v>1216</v>
      </c>
      <c r="K42" s="358" t="s">
        <v>1217</v>
      </c>
      <c r="L42" s="358" t="s">
        <v>1218</v>
      </c>
      <c r="M42" s="358" t="s">
        <v>1219</v>
      </c>
      <c r="N42" s="359" t="s">
        <v>1220</v>
      </c>
      <c r="O42" s="146"/>
    </row>
    <row r="43" spans="1:28" s="117" customFormat="1" ht="11.4" customHeight="1" x14ac:dyDescent="0.25">
      <c r="A43" s="25"/>
      <c r="B43" s="216">
        <v>2020</v>
      </c>
      <c r="C43" s="357" t="s">
        <v>1221</v>
      </c>
      <c r="D43" s="358" t="s">
        <v>1222</v>
      </c>
      <c r="E43" s="358" t="s">
        <v>1223</v>
      </c>
      <c r="F43" s="358" t="s">
        <v>1224</v>
      </c>
      <c r="G43" s="358" t="s">
        <v>1225</v>
      </c>
      <c r="H43" s="358" t="s">
        <v>1226</v>
      </c>
      <c r="I43" s="358" t="s">
        <v>1227</v>
      </c>
      <c r="J43" s="358" t="s">
        <v>1228</v>
      </c>
      <c r="K43" s="358" t="s">
        <v>1229</v>
      </c>
      <c r="L43" s="358" t="s">
        <v>1230</v>
      </c>
      <c r="M43" s="358" t="s">
        <v>1231</v>
      </c>
      <c r="N43" s="359" t="s">
        <v>1232</v>
      </c>
      <c r="O43" s="146"/>
    </row>
    <row r="44" spans="1:28" s="117" customFormat="1" ht="12.9" customHeight="1" x14ac:dyDescent="0.25">
      <c r="A44" s="280" t="s">
        <v>12</v>
      </c>
      <c r="B44" s="281">
        <v>2016</v>
      </c>
      <c r="C44" s="363" t="s">
        <v>1233</v>
      </c>
      <c r="D44" s="364" t="s">
        <v>1234</v>
      </c>
      <c r="E44" s="364" t="s">
        <v>1235</v>
      </c>
      <c r="F44" s="364" t="s">
        <v>1236</v>
      </c>
      <c r="G44" s="364" t="s">
        <v>1237</v>
      </c>
      <c r="H44" s="364" t="s">
        <v>1238</v>
      </c>
      <c r="I44" s="364" t="s">
        <v>1239</v>
      </c>
      <c r="J44" s="364" t="s">
        <v>1240</v>
      </c>
      <c r="K44" s="364" t="s">
        <v>1241</v>
      </c>
      <c r="L44" s="364" t="s">
        <v>1242</v>
      </c>
      <c r="M44" s="364" t="s">
        <v>1243</v>
      </c>
      <c r="N44" s="365" t="s">
        <v>1244</v>
      </c>
      <c r="O44" s="145"/>
    </row>
    <row r="45" spans="1:28" s="117" customFormat="1" ht="12.6" customHeight="1" x14ac:dyDescent="0.25">
      <c r="A45" s="55"/>
      <c r="B45" s="278">
        <v>2017</v>
      </c>
      <c r="C45" s="351" t="s">
        <v>1245</v>
      </c>
      <c r="D45" s="352" t="s">
        <v>1246</v>
      </c>
      <c r="E45" s="352" t="s">
        <v>1247</v>
      </c>
      <c r="F45" s="352" t="s">
        <v>1248</v>
      </c>
      <c r="G45" s="352" t="s">
        <v>1249</v>
      </c>
      <c r="H45" s="352" t="s">
        <v>1250</v>
      </c>
      <c r="I45" s="352" t="s">
        <v>1251</v>
      </c>
      <c r="J45" s="352" t="s">
        <v>1252</v>
      </c>
      <c r="K45" s="352" t="s">
        <v>1253</v>
      </c>
      <c r="L45" s="352" t="s">
        <v>1254</v>
      </c>
      <c r="M45" s="352" t="s">
        <v>1255</v>
      </c>
      <c r="N45" s="353" t="s">
        <v>1256</v>
      </c>
      <c r="O45" s="145"/>
    </row>
    <row r="46" spans="1:28" s="117" customFormat="1" ht="12.6" customHeight="1" x14ac:dyDescent="0.25">
      <c r="A46" s="55"/>
      <c r="B46" s="278">
        <v>2018</v>
      </c>
      <c r="C46" s="351" t="s">
        <v>1257</v>
      </c>
      <c r="D46" s="352" t="s">
        <v>1258</v>
      </c>
      <c r="E46" s="352" t="s">
        <v>1259</v>
      </c>
      <c r="F46" s="352" t="s">
        <v>1260</v>
      </c>
      <c r="G46" s="352" t="s">
        <v>1261</v>
      </c>
      <c r="H46" s="352" t="s">
        <v>1262</v>
      </c>
      <c r="I46" s="352" t="s">
        <v>1263</v>
      </c>
      <c r="J46" s="352" t="s">
        <v>1264</v>
      </c>
      <c r="K46" s="352" t="s">
        <v>1265</v>
      </c>
      <c r="L46" s="352" t="s">
        <v>1266</v>
      </c>
      <c r="M46" s="352" t="s">
        <v>1267</v>
      </c>
      <c r="N46" s="353" t="s">
        <v>1268</v>
      </c>
      <c r="O46" s="145"/>
    </row>
    <row r="47" spans="1:28" s="117" customFormat="1" ht="12.6" customHeight="1" x14ac:dyDescent="0.25">
      <c r="A47" s="55"/>
      <c r="B47" s="278">
        <v>2019</v>
      </c>
      <c r="C47" s="351" t="s">
        <v>1269</v>
      </c>
      <c r="D47" s="352" t="s">
        <v>1270</v>
      </c>
      <c r="E47" s="352" t="s">
        <v>1271</v>
      </c>
      <c r="F47" s="352" t="s">
        <v>1272</v>
      </c>
      <c r="G47" s="352" t="s">
        <v>1273</v>
      </c>
      <c r="H47" s="352" t="s">
        <v>1274</v>
      </c>
      <c r="I47" s="352" t="s">
        <v>1275</v>
      </c>
      <c r="J47" s="352" t="s">
        <v>1276</v>
      </c>
      <c r="K47" s="352" t="s">
        <v>1277</v>
      </c>
      <c r="L47" s="352" t="s">
        <v>1278</v>
      </c>
      <c r="M47" s="352" t="s">
        <v>1279</v>
      </c>
      <c r="N47" s="353" t="s">
        <v>1280</v>
      </c>
      <c r="O47" s="145"/>
    </row>
    <row r="48" spans="1:28" s="117" customFormat="1" ht="12.6" customHeight="1" x14ac:dyDescent="0.25">
      <c r="A48" s="58"/>
      <c r="B48" s="279">
        <v>2020</v>
      </c>
      <c r="C48" s="354" t="s">
        <v>1281</v>
      </c>
      <c r="D48" s="355" t="s">
        <v>1282</v>
      </c>
      <c r="E48" s="355" t="s">
        <v>1283</v>
      </c>
      <c r="F48" s="355" t="s">
        <v>1284</v>
      </c>
      <c r="G48" s="355" t="s">
        <v>1285</v>
      </c>
      <c r="H48" s="355" t="s">
        <v>1286</v>
      </c>
      <c r="I48" s="355" t="s">
        <v>1287</v>
      </c>
      <c r="J48" s="355" t="s">
        <v>1288</v>
      </c>
      <c r="K48" s="355" t="s">
        <v>1289</v>
      </c>
      <c r="L48" s="355" t="s">
        <v>1290</v>
      </c>
      <c r="M48" s="355" t="s">
        <v>1291</v>
      </c>
      <c r="N48" s="356" t="s">
        <v>1292</v>
      </c>
      <c r="O48" s="145"/>
    </row>
    <row r="49" spans="1:28" s="29" customFormat="1" ht="12.6" customHeight="1" x14ac:dyDescent="0.25">
      <c r="A49" s="17" t="s">
        <v>13</v>
      </c>
      <c r="B49" s="212">
        <v>2016</v>
      </c>
      <c r="C49" s="357" t="s">
        <v>1293</v>
      </c>
      <c r="D49" s="358" t="s">
        <v>1037</v>
      </c>
      <c r="E49" s="358" t="s">
        <v>1294</v>
      </c>
      <c r="F49" s="358" t="s">
        <v>1295</v>
      </c>
      <c r="G49" s="358" t="s">
        <v>1296</v>
      </c>
      <c r="H49" s="358" t="s">
        <v>1297</v>
      </c>
      <c r="I49" s="358" t="s">
        <v>1298</v>
      </c>
      <c r="J49" s="358" t="s">
        <v>1229</v>
      </c>
      <c r="K49" s="358" t="s">
        <v>1299</v>
      </c>
      <c r="L49" s="358" t="s">
        <v>1300</v>
      </c>
      <c r="M49" s="358" t="s">
        <v>1301</v>
      </c>
      <c r="N49" s="359" t="s">
        <v>1302</v>
      </c>
      <c r="O49" s="146"/>
      <c r="Q49" s="117"/>
      <c r="R49" s="117"/>
      <c r="S49" s="117"/>
      <c r="T49" s="117"/>
      <c r="U49" s="117"/>
      <c r="V49" s="117"/>
      <c r="W49" s="117"/>
      <c r="X49" s="117"/>
      <c r="Y49" s="117"/>
      <c r="Z49" s="117"/>
      <c r="AA49" s="117"/>
      <c r="AB49" s="117"/>
    </row>
    <row r="50" spans="1:28" s="29" customFormat="1" ht="12.6" customHeight="1" x14ac:dyDescent="0.25">
      <c r="A50" s="17"/>
      <c r="B50" s="212">
        <v>2017</v>
      </c>
      <c r="C50" s="357" t="s">
        <v>1303</v>
      </c>
      <c r="D50" s="358" t="s">
        <v>1304</v>
      </c>
      <c r="E50" s="358" t="s">
        <v>1305</v>
      </c>
      <c r="F50" s="358" t="s">
        <v>1306</v>
      </c>
      <c r="G50" s="358" t="s">
        <v>1307</v>
      </c>
      <c r="H50" s="358" t="s">
        <v>1308</v>
      </c>
      <c r="I50" s="358" t="s">
        <v>1309</v>
      </c>
      <c r="J50" s="358" t="s">
        <v>1310</v>
      </c>
      <c r="K50" s="358" t="s">
        <v>1311</v>
      </c>
      <c r="L50" s="358" t="s">
        <v>1312</v>
      </c>
      <c r="M50" s="358" t="s">
        <v>1313</v>
      </c>
      <c r="N50" s="359" t="s">
        <v>1314</v>
      </c>
      <c r="O50" s="146"/>
      <c r="Q50" s="117"/>
      <c r="R50" s="117"/>
      <c r="S50" s="117"/>
      <c r="T50" s="117"/>
      <c r="U50" s="117"/>
      <c r="V50" s="117"/>
      <c r="W50" s="117"/>
      <c r="X50" s="117"/>
      <c r="Y50" s="117"/>
      <c r="Z50" s="117"/>
      <c r="AA50" s="117"/>
      <c r="AB50" s="117"/>
    </row>
    <row r="51" spans="1:28" s="29" customFormat="1" ht="12.6" customHeight="1" x14ac:dyDescent="0.25">
      <c r="A51" s="17"/>
      <c r="B51" s="212">
        <v>2018</v>
      </c>
      <c r="C51" s="357" t="s">
        <v>1315</v>
      </c>
      <c r="D51" s="358" t="s">
        <v>1316</v>
      </c>
      <c r="E51" s="358" t="s">
        <v>1317</v>
      </c>
      <c r="F51" s="358" t="s">
        <v>1318</v>
      </c>
      <c r="G51" s="358" t="s">
        <v>1319</v>
      </c>
      <c r="H51" s="358" t="s">
        <v>1320</v>
      </c>
      <c r="I51" s="358" t="s">
        <v>1321</v>
      </c>
      <c r="J51" s="358" t="s">
        <v>1322</v>
      </c>
      <c r="K51" s="358" t="s">
        <v>1323</v>
      </c>
      <c r="L51" s="358" t="s">
        <v>1324</v>
      </c>
      <c r="M51" s="358" t="s">
        <v>1325</v>
      </c>
      <c r="N51" s="359" t="s">
        <v>1326</v>
      </c>
      <c r="O51" s="146"/>
      <c r="Q51" s="117"/>
      <c r="R51" s="117"/>
      <c r="S51" s="117"/>
      <c r="T51" s="117"/>
      <c r="U51" s="117"/>
      <c r="V51" s="117"/>
      <c r="W51" s="117"/>
      <c r="X51" s="117"/>
      <c r="Y51" s="117"/>
      <c r="Z51" s="117"/>
      <c r="AA51" s="117"/>
      <c r="AB51" s="117"/>
    </row>
    <row r="52" spans="1:28" s="117" customFormat="1" ht="12.6" customHeight="1" x14ac:dyDescent="0.25">
      <c r="A52" s="20"/>
      <c r="B52" s="215">
        <v>2019</v>
      </c>
      <c r="C52" s="357" t="s">
        <v>1327</v>
      </c>
      <c r="D52" s="358" t="s">
        <v>1328</v>
      </c>
      <c r="E52" s="358" t="s">
        <v>1329</v>
      </c>
      <c r="F52" s="358" t="s">
        <v>1330</v>
      </c>
      <c r="G52" s="358" t="s">
        <v>1331</v>
      </c>
      <c r="H52" s="358" t="s">
        <v>1332</v>
      </c>
      <c r="I52" s="358" t="s">
        <v>1333</v>
      </c>
      <c r="J52" s="358" t="s">
        <v>1334</v>
      </c>
      <c r="K52" s="358" t="s">
        <v>1335</v>
      </c>
      <c r="L52" s="358" t="s">
        <v>1336</v>
      </c>
      <c r="M52" s="358" t="s">
        <v>1337</v>
      </c>
      <c r="N52" s="359" t="s">
        <v>1338</v>
      </c>
      <c r="O52" s="146"/>
    </row>
    <row r="53" spans="1:28" s="117" customFormat="1" ht="12.6" customHeight="1" x14ac:dyDescent="0.25">
      <c r="A53" s="149"/>
      <c r="B53" s="217">
        <v>2020</v>
      </c>
      <c r="C53" s="366" t="s">
        <v>1339</v>
      </c>
      <c r="D53" s="367" t="s">
        <v>1340</v>
      </c>
      <c r="E53" s="367" t="s">
        <v>1341</v>
      </c>
      <c r="F53" s="367" t="s">
        <v>1342</v>
      </c>
      <c r="G53" s="367" t="s">
        <v>1343</v>
      </c>
      <c r="H53" s="367" t="s">
        <v>1344</v>
      </c>
      <c r="I53" s="367" t="s">
        <v>1345</v>
      </c>
      <c r="J53" s="367" t="s">
        <v>1346</v>
      </c>
      <c r="K53" s="367" t="s">
        <v>1347</v>
      </c>
      <c r="L53" s="367" t="s">
        <v>1348</v>
      </c>
      <c r="M53" s="367" t="s">
        <v>1349</v>
      </c>
      <c r="N53" s="368" t="s">
        <v>1350</v>
      </c>
      <c r="O53" s="146"/>
    </row>
    <row r="54" spans="1:28" s="29" customFormat="1" ht="12.6" customHeight="1" x14ac:dyDescent="0.25">
      <c r="A54" s="151" t="s">
        <v>14</v>
      </c>
      <c r="B54" s="218">
        <v>2016</v>
      </c>
      <c r="C54" s="369" t="s">
        <v>1351</v>
      </c>
      <c r="D54" s="370" t="s">
        <v>1352</v>
      </c>
      <c r="E54" s="370" t="s">
        <v>1353</v>
      </c>
      <c r="F54" s="370" t="s">
        <v>1354</v>
      </c>
      <c r="G54" s="370" t="s">
        <v>1355</v>
      </c>
      <c r="H54" s="370" t="s">
        <v>1356</v>
      </c>
      <c r="I54" s="370" t="s">
        <v>1357</v>
      </c>
      <c r="J54" s="370" t="s">
        <v>644</v>
      </c>
      <c r="K54" s="370" t="s">
        <v>1358</v>
      </c>
      <c r="L54" s="370" t="s">
        <v>1359</v>
      </c>
      <c r="M54" s="370" t="s">
        <v>1360</v>
      </c>
      <c r="N54" s="371" t="s">
        <v>1361</v>
      </c>
      <c r="O54" s="146"/>
      <c r="Q54" s="117"/>
      <c r="R54" s="117"/>
      <c r="S54" s="117"/>
      <c r="T54" s="117"/>
      <c r="U54" s="117"/>
      <c r="V54" s="117"/>
      <c r="W54" s="117"/>
      <c r="X54" s="117"/>
      <c r="Y54" s="117"/>
      <c r="Z54" s="117"/>
      <c r="AA54" s="117"/>
      <c r="AB54" s="117"/>
    </row>
    <row r="55" spans="1:28" s="29" customFormat="1" ht="12.6" customHeight="1" x14ac:dyDescent="0.25">
      <c r="A55" s="17"/>
      <c r="B55" s="212">
        <v>2017</v>
      </c>
      <c r="C55" s="357" t="s">
        <v>1362</v>
      </c>
      <c r="D55" s="358" t="s">
        <v>1363</v>
      </c>
      <c r="E55" s="358" t="s">
        <v>1364</v>
      </c>
      <c r="F55" s="358" t="s">
        <v>1365</v>
      </c>
      <c r="G55" s="358" t="s">
        <v>1366</v>
      </c>
      <c r="H55" s="358" t="s">
        <v>1367</v>
      </c>
      <c r="I55" s="358" t="s">
        <v>1368</v>
      </c>
      <c r="J55" s="358" t="s">
        <v>1369</v>
      </c>
      <c r="K55" s="358" t="s">
        <v>1370</v>
      </c>
      <c r="L55" s="358" t="s">
        <v>1371</v>
      </c>
      <c r="M55" s="358" t="s">
        <v>1372</v>
      </c>
      <c r="N55" s="359" t="s">
        <v>1373</v>
      </c>
      <c r="O55" s="146"/>
      <c r="Q55" s="117"/>
      <c r="R55" s="117"/>
      <c r="S55" s="117"/>
      <c r="T55" s="117"/>
      <c r="U55" s="117"/>
      <c r="V55" s="117"/>
      <c r="W55" s="117"/>
      <c r="X55" s="117"/>
      <c r="Y55" s="117"/>
      <c r="Z55" s="117"/>
      <c r="AA55" s="117"/>
      <c r="AB55" s="117"/>
    </row>
    <row r="56" spans="1:28" s="29" customFormat="1" ht="12.6" customHeight="1" x14ac:dyDescent="0.25">
      <c r="A56" s="17"/>
      <c r="B56" s="212">
        <v>2018</v>
      </c>
      <c r="C56" s="357" t="s">
        <v>1374</v>
      </c>
      <c r="D56" s="358" t="s">
        <v>1375</v>
      </c>
      <c r="E56" s="358" t="s">
        <v>1376</v>
      </c>
      <c r="F56" s="358" t="s">
        <v>1377</v>
      </c>
      <c r="G56" s="358" t="s">
        <v>1378</v>
      </c>
      <c r="H56" s="358" t="s">
        <v>1379</v>
      </c>
      <c r="I56" s="358" t="s">
        <v>1380</v>
      </c>
      <c r="J56" s="358" t="s">
        <v>1381</v>
      </c>
      <c r="K56" s="358" t="s">
        <v>1382</v>
      </c>
      <c r="L56" s="358" t="s">
        <v>1383</v>
      </c>
      <c r="M56" s="358" t="s">
        <v>1384</v>
      </c>
      <c r="N56" s="359" t="s">
        <v>1385</v>
      </c>
      <c r="O56" s="146"/>
      <c r="Q56" s="117"/>
      <c r="R56" s="117"/>
      <c r="S56" s="117"/>
      <c r="T56" s="117"/>
      <c r="U56" s="117"/>
      <c r="V56" s="117"/>
      <c r="W56" s="117"/>
      <c r="X56" s="117"/>
      <c r="Y56" s="117"/>
      <c r="Z56" s="117"/>
      <c r="AA56" s="117"/>
      <c r="AB56" s="117"/>
    </row>
    <row r="57" spans="1:28" s="117" customFormat="1" ht="12.6" customHeight="1" x14ac:dyDescent="0.25">
      <c r="A57" s="20"/>
      <c r="B57" s="215">
        <v>2019</v>
      </c>
      <c r="C57" s="357" t="s">
        <v>1386</v>
      </c>
      <c r="D57" s="358" t="s">
        <v>1387</v>
      </c>
      <c r="E57" s="358" t="s">
        <v>1388</v>
      </c>
      <c r="F57" s="358" t="s">
        <v>1389</v>
      </c>
      <c r="G57" s="358" t="s">
        <v>1390</v>
      </c>
      <c r="H57" s="358" t="s">
        <v>1391</v>
      </c>
      <c r="I57" s="358" t="s">
        <v>1392</v>
      </c>
      <c r="J57" s="358" t="s">
        <v>1393</v>
      </c>
      <c r="K57" s="358" t="s">
        <v>1394</v>
      </c>
      <c r="L57" s="358" t="s">
        <v>1395</v>
      </c>
      <c r="M57" s="358" t="s">
        <v>1396</v>
      </c>
      <c r="N57" s="359" t="s">
        <v>1397</v>
      </c>
      <c r="O57" s="146"/>
    </row>
    <row r="58" spans="1:28" s="117" customFormat="1" ht="12.6" customHeight="1" x14ac:dyDescent="0.25">
      <c r="A58" s="153"/>
      <c r="B58" s="217">
        <v>2020</v>
      </c>
      <c r="C58" s="366" t="s">
        <v>1398</v>
      </c>
      <c r="D58" s="367" t="s">
        <v>1399</v>
      </c>
      <c r="E58" s="367" t="s">
        <v>1400</v>
      </c>
      <c r="F58" s="367" t="s">
        <v>1401</v>
      </c>
      <c r="G58" s="367" t="s">
        <v>1402</v>
      </c>
      <c r="H58" s="367" t="s">
        <v>1403</v>
      </c>
      <c r="I58" s="367" t="s">
        <v>1404</v>
      </c>
      <c r="J58" s="367" t="s">
        <v>1405</v>
      </c>
      <c r="K58" s="367" t="s">
        <v>1406</v>
      </c>
      <c r="L58" s="367" t="s">
        <v>1407</v>
      </c>
      <c r="M58" s="367" t="s">
        <v>1408</v>
      </c>
      <c r="N58" s="368" t="s">
        <v>1409</v>
      </c>
      <c r="O58" s="146"/>
    </row>
    <row r="59" spans="1:28" s="117" customFormat="1" ht="12.6" customHeight="1" x14ac:dyDescent="0.25">
      <c r="A59" s="282" t="s">
        <v>15</v>
      </c>
      <c r="B59" s="281">
        <v>2016</v>
      </c>
      <c r="C59" s="363" t="s">
        <v>1410</v>
      </c>
      <c r="D59" s="364" t="s">
        <v>1411</v>
      </c>
      <c r="E59" s="364" t="s">
        <v>1412</v>
      </c>
      <c r="F59" s="364" t="s">
        <v>1413</v>
      </c>
      <c r="G59" s="364" t="s">
        <v>1414</v>
      </c>
      <c r="H59" s="364" t="s">
        <v>1415</v>
      </c>
      <c r="I59" s="364" t="s">
        <v>1416</v>
      </c>
      <c r="J59" s="364" t="s">
        <v>1417</v>
      </c>
      <c r="K59" s="364" t="s">
        <v>1418</v>
      </c>
      <c r="L59" s="364" t="s">
        <v>1419</v>
      </c>
      <c r="M59" s="364" t="s">
        <v>1420</v>
      </c>
      <c r="N59" s="365" t="s">
        <v>1421</v>
      </c>
      <c r="O59" s="145"/>
    </row>
    <row r="60" spans="1:28" s="117" customFormat="1" ht="12.6" customHeight="1" x14ac:dyDescent="0.25">
      <c r="A60" s="55"/>
      <c r="B60" s="278">
        <v>2017</v>
      </c>
      <c r="C60" s="351" t="s">
        <v>1422</v>
      </c>
      <c r="D60" s="352" t="s">
        <v>1423</v>
      </c>
      <c r="E60" s="352" t="s">
        <v>1424</v>
      </c>
      <c r="F60" s="352" t="s">
        <v>1425</v>
      </c>
      <c r="G60" s="352" t="s">
        <v>1426</v>
      </c>
      <c r="H60" s="352" t="s">
        <v>1427</v>
      </c>
      <c r="I60" s="352" t="s">
        <v>1428</v>
      </c>
      <c r="J60" s="352" t="s">
        <v>690</v>
      </c>
      <c r="K60" s="352" t="s">
        <v>1429</v>
      </c>
      <c r="L60" s="352" t="s">
        <v>1430</v>
      </c>
      <c r="M60" s="352" t="s">
        <v>1431</v>
      </c>
      <c r="N60" s="353" t="s">
        <v>1432</v>
      </c>
      <c r="O60" s="145"/>
    </row>
    <row r="61" spans="1:28" s="117" customFormat="1" ht="12.6" customHeight="1" x14ac:dyDescent="0.25">
      <c r="A61" s="55"/>
      <c r="B61" s="278">
        <v>2018</v>
      </c>
      <c r="C61" s="351" t="s">
        <v>1433</v>
      </c>
      <c r="D61" s="352" t="s">
        <v>1434</v>
      </c>
      <c r="E61" s="352" t="s">
        <v>1435</v>
      </c>
      <c r="F61" s="352" t="s">
        <v>1436</v>
      </c>
      <c r="G61" s="352" t="s">
        <v>1437</v>
      </c>
      <c r="H61" s="352" t="s">
        <v>1438</v>
      </c>
      <c r="I61" s="352" t="s">
        <v>1439</v>
      </c>
      <c r="J61" s="352" t="s">
        <v>1440</v>
      </c>
      <c r="K61" s="352" t="s">
        <v>1441</v>
      </c>
      <c r="L61" s="352" t="s">
        <v>1442</v>
      </c>
      <c r="M61" s="352" t="s">
        <v>1443</v>
      </c>
      <c r="N61" s="353" t="s">
        <v>1444</v>
      </c>
      <c r="O61" s="145"/>
    </row>
    <row r="62" spans="1:28" s="117" customFormat="1" ht="12.6" customHeight="1" x14ac:dyDescent="0.25">
      <c r="A62" s="55"/>
      <c r="B62" s="278">
        <v>2019</v>
      </c>
      <c r="C62" s="351" t="s">
        <v>1445</v>
      </c>
      <c r="D62" s="352" t="s">
        <v>1446</v>
      </c>
      <c r="E62" s="352" t="s">
        <v>1447</v>
      </c>
      <c r="F62" s="352" t="s">
        <v>1448</v>
      </c>
      <c r="G62" s="352" t="s">
        <v>1449</v>
      </c>
      <c r="H62" s="352" t="s">
        <v>1450</v>
      </c>
      <c r="I62" s="352" t="s">
        <v>1451</v>
      </c>
      <c r="J62" s="352" t="s">
        <v>1452</v>
      </c>
      <c r="K62" s="352" t="s">
        <v>1453</v>
      </c>
      <c r="L62" s="352" t="s">
        <v>1454</v>
      </c>
      <c r="M62" s="352" t="s">
        <v>1455</v>
      </c>
      <c r="N62" s="353" t="s">
        <v>1456</v>
      </c>
      <c r="O62" s="145"/>
    </row>
    <row r="63" spans="1:28" s="117" customFormat="1" ht="12.6" customHeight="1" x14ac:dyDescent="0.25">
      <c r="A63" s="58"/>
      <c r="B63" s="279">
        <v>2020</v>
      </c>
      <c r="C63" s="354" t="s">
        <v>1457</v>
      </c>
      <c r="D63" s="355" t="s">
        <v>1458</v>
      </c>
      <c r="E63" s="355" t="s">
        <v>1459</v>
      </c>
      <c r="F63" s="355" t="s">
        <v>1460</v>
      </c>
      <c r="G63" s="355" t="s">
        <v>1461</v>
      </c>
      <c r="H63" s="355" t="s">
        <v>1462</v>
      </c>
      <c r="I63" s="355" t="s">
        <v>1463</v>
      </c>
      <c r="J63" s="355" t="s">
        <v>1464</v>
      </c>
      <c r="K63" s="355" t="s">
        <v>1465</v>
      </c>
      <c r="L63" s="355" t="s">
        <v>1466</v>
      </c>
      <c r="M63" s="355" t="s">
        <v>1467</v>
      </c>
      <c r="N63" s="356" t="s">
        <v>1468</v>
      </c>
      <c r="O63" s="145"/>
    </row>
    <row r="64" spans="1:28" s="29" customFormat="1" ht="12.6" customHeight="1" x14ac:dyDescent="0.25">
      <c r="A64" s="17" t="s">
        <v>16</v>
      </c>
      <c r="B64" s="212">
        <v>2016</v>
      </c>
      <c r="C64" s="357" t="s">
        <v>1469</v>
      </c>
      <c r="D64" s="358" t="s">
        <v>1470</v>
      </c>
      <c r="E64" s="358" t="s">
        <v>1471</v>
      </c>
      <c r="F64" s="358" t="s">
        <v>1472</v>
      </c>
      <c r="G64" s="358" t="s">
        <v>1473</v>
      </c>
      <c r="H64" s="358" t="s">
        <v>1474</v>
      </c>
      <c r="I64" s="358" t="s">
        <v>1475</v>
      </c>
      <c r="J64" s="358" t="s">
        <v>1476</v>
      </c>
      <c r="K64" s="358" t="s">
        <v>1477</v>
      </c>
      <c r="L64" s="358" t="s">
        <v>1478</v>
      </c>
      <c r="M64" s="358" t="s">
        <v>1479</v>
      </c>
      <c r="N64" s="359" t="s">
        <v>1480</v>
      </c>
      <c r="O64" s="146"/>
      <c r="Q64" s="117"/>
      <c r="R64" s="117"/>
      <c r="S64" s="117"/>
      <c r="T64" s="117"/>
      <c r="U64" s="117"/>
      <c r="V64" s="117"/>
      <c r="W64" s="117"/>
      <c r="X64" s="117"/>
      <c r="Y64" s="117"/>
      <c r="Z64" s="117"/>
      <c r="AA64" s="117"/>
      <c r="AB64" s="117"/>
    </row>
    <row r="65" spans="1:28" s="29" customFormat="1" ht="12.6" customHeight="1" x14ac:dyDescent="0.25">
      <c r="A65" s="17"/>
      <c r="B65" s="212">
        <v>2017</v>
      </c>
      <c r="C65" s="357" t="s">
        <v>1481</v>
      </c>
      <c r="D65" s="358" t="s">
        <v>1482</v>
      </c>
      <c r="E65" s="358" t="s">
        <v>1483</v>
      </c>
      <c r="F65" s="358" t="s">
        <v>1484</v>
      </c>
      <c r="G65" s="358" t="s">
        <v>1485</v>
      </c>
      <c r="H65" s="358" t="s">
        <v>1486</v>
      </c>
      <c r="I65" s="358" t="s">
        <v>1487</v>
      </c>
      <c r="J65" s="358" t="s">
        <v>1488</v>
      </c>
      <c r="K65" s="358" t="s">
        <v>1489</v>
      </c>
      <c r="L65" s="358" t="s">
        <v>1490</v>
      </c>
      <c r="M65" s="358" t="s">
        <v>1491</v>
      </c>
      <c r="N65" s="359" t="s">
        <v>1492</v>
      </c>
      <c r="O65" s="146"/>
      <c r="Q65" s="117"/>
      <c r="R65" s="117"/>
      <c r="S65" s="117"/>
      <c r="T65" s="117"/>
      <c r="U65" s="117"/>
      <c r="V65" s="117"/>
      <c r="W65" s="117"/>
      <c r="X65" s="117"/>
      <c r="Y65" s="117"/>
      <c r="Z65" s="117"/>
      <c r="AA65" s="117"/>
      <c r="AB65" s="117"/>
    </row>
    <row r="66" spans="1:28" s="29" customFormat="1" ht="12.6" customHeight="1" x14ac:dyDescent="0.25">
      <c r="A66" s="17"/>
      <c r="B66" s="212">
        <v>2018</v>
      </c>
      <c r="C66" s="357" t="s">
        <v>1493</v>
      </c>
      <c r="D66" s="358" t="s">
        <v>1494</v>
      </c>
      <c r="E66" s="358" t="s">
        <v>1495</v>
      </c>
      <c r="F66" s="358" t="s">
        <v>1496</v>
      </c>
      <c r="G66" s="358" t="s">
        <v>1497</v>
      </c>
      <c r="H66" s="358" t="s">
        <v>1498</v>
      </c>
      <c r="I66" s="358" t="s">
        <v>1499</v>
      </c>
      <c r="J66" s="358" t="s">
        <v>1500</v>
      </c>
      <c r="K66" s="358" t="s">
        <v>1501</v>
      </c>
      <c r="L66" s="358" t="s">
        <v>1502</v>
      </c>
      <c r="M66" s="358" t="s">
        <v>1503</v>
      </c>
      <c r="N66" s="359" t="s">
        <v>1504</v>
      </c>
      <c r="O66" s="146"/>
      <c r="Q66" s="117"/>
      <c r="R66" s="117"/>
      <c r="S66" s="117"/>
      <c r="T66" s="117"/>
      <c r="U66" s="117"/>
      <c r="V66" s="117"/>
      <c r="W66" s="117"/>
      <c r="X66" s="117"/>
      <c r="Y66" s="117"/>
      <c r="Z66" s="117"/>
      <c r="AA66" s="117"/>
      <c r="AB66" s="117"/>
    </row>
    <row r="67" spans="1:28" s="117" customFormat="1" ht="12.6" customHeight="1" x14ac:dyDescent="0.25">
      <c r="A67" s="20"/>
      <c r="B67" s="215">
        <v>2019</v>
      </c>
      <c r="C67" s="357" t="s">
        <v>1505</v>
      </c>
      <c r="D67" s="358" t="s">
        <v>1506</v>
      </c>
      <c r="E67" s="358" t="s">
        <v>1507</v>
      </c>
      <c r="F67" s="358" t="s">
        <v>1508</v>
      </c>
      <c r="G67" s="358" t="s">
        <v>1509</v>
      </c>
      <c r="H67" s="358" t="s">
        <v>1510</v>
      </c>
      <c r="I67" s="358" t="s">
        <v>679</v>
      </c>
      <c r="J67" s="358" t="s">
        <v>1511</v>
      </c>
      <c r="K67" s="358" t="s">
        <v>1512</v>
      </c>
      <c r="L67" s="358" t="s">
        <v>1513</v>
      </c>
      <c r="M67" s="358" t="s">
        <v>1514</v>
      </c>
      <c r="N67" s="359" t="s">
        <v>1515</v>
      </c>
      <c r="O67" s="146"/>
    </row>
    <row r="68" spans="1:28" s="117" customFormat="1" ht="12.6" customHeight="1" x14ac:dyDescent="0.25">
      <c r="A68" s="22"/>
      <c r="B68" s="214">
        <v>2020</v>
      </c>
      <c r="C68" s="360" t="s">
        <v>1516</v>
      </c>
      <c r="D68" s="361" t="s">
        <v>1517</v>
      </c>
      <c r="E68" s="361" t="s">
        <v>1518</v>
      </c>
      <c r="F68" s="361" t="s">
        <v>1519</v>
      </c>
      <c r="G68" s="361" t="s">
        <v>1520</v>
      </c>
      <c r="H68" s="361" t="s">
        <v>1521</v>
      </c>
      <c r="I68" s="361" t="s">
        <v>1522</v>
      </c>
      <c r="J68" s="361" t="s">
        <v>1523</v>
      </c>
      <c r="K68" s="361" t="s">
        <v>1524</v>
      </c>
      <c r="L68" s="361" t="s">
        <v>1525</v>
      </c>
      <c r="M68" s="361" t="s">
        <v>1526</v>
      </c>
      <c r="N68" s="362" t="s">
        <v>1527</v>
      </c>
      <c r="O68" s="146"/>
    </row>
    <row r="69" spans="1:28" s="29" customFormat="1" ht="12.6" customHeight="1" x14ac:dyDescent="0.25">
      <c r="A69" s="17" t="s">
        <v>17</v>
      </c>
      <c r="B69" s="212">
        <v>2016</v>
      </c>
      <c r="C69" s="357" t="s">
        <v>1528</v>
      </c>
      <c r="D69" s="358" t="s">
        <v>1529</v>
      </c>
      <c r="E69" s="358" t="s">
        <v>1530</v>
      </c>
      <c r="F69" s="358" t="s">
        <v>1531</v>
      </c>
      <c r="G69" s="358" t="s">
        <v>1532</v>
      </c>
      <c r="H69" s="358" t="s">
        <v>1533</v>
      </c>
      <c r="I69" s="358" t="s">
        <v>1534</v>
      </c>
      <c r="J69" s="358" t="s">
        <v>1535</v>
      </c>
      <c r="K69" s="358" t="s">
        <v>1536</v>
      </c>
      <c r="L69" s="358" t="s">
        <v>1537</v>
      </c>
      <c r="M69" s="358" t="s">
        <v>1538</v>
      </c>
      <c r="N69" s="359" t="s">
        <v>1539</v>
      </c>
      <c r="O69" s="146"/>
      <c r="Q69" s="117"/>
      <c r="R69" s="117"/>
      <c r="S69" s="117"/>
      <c r="T69" s="117"/>
      <c r="U69" s="117"/>
      <c r="V69" s="117"/>
      <c r="W69" s="117"/>
      <c r="X69" s="117"/>
      <c r="Y69" s="117"/>
      <c r="Z69" s="117"/>
      <c r="AA69" s="117"/>
      <c r="AB69" s="117"/>
    </row>
    <row r="70" spans="1:28" s="29" customFormat="1" ht="12.6" customHeight="1" x14ac:dyDescent="0.25">
      <c r="A70" s="26"/>
      <c r="B70" s="219">
        <v>2017</v>
      </c>
      <c r="C70" s="357" t="s">
        <v>1540</v>
      </c>
      <c r="D70" s="358" t="s">
        <v>1541</v>
      </c>
      <c r="E70" s="358" t="s">
        <v>1542</v>
      </c>
      <c r="F70" s="358" t="s">
        <v>1543</v>
      </c>
      <c r="G70" s="358" t="s">
        <v>1544</v>
      </c>
      <c r="H70" s="358" t="s">
        <v>1545</v>
      </c>
      <c r="I70" s="358" t="s">
        <v>1546</v>
      </c>
      <c r="J70" s="358" t="s">
        <v>1547</v>
      </c>
      <c r="K70" s="358" t="s">
        <v>1548</v>
      </c>
      <c r="L70" s="358" t="s">
        <v>1549</v>
      </c>
      <c r="M70" s="358" t="s">
        <v>1550</v>
      </c>
      <c r="N70" s="359" t="s">
        <v>1551</v>
      </c>
      <c r="O70" s="146"/>
      <c r="Q70" s="117"/>
      <c r="R70" s="117"/>
      <c r="S70" s="117"/>
      <c r="T70" s="117"/>
      <c r="U70" s="117"/>
      <c r="V70" s="117"/>
      <c r="W70" s="117"/>
      <c r="X70" s="117"/>
      <c r="Y70" s="117"/>
      <c r="Z70" s="117"/>
      <c r="AA70" s="117"/>
      <c r="AB70" s="117"/>
    </row>
    <row r="71" spans="1:28" s="29" customFormat="1" ht="12.6" customHeight="1" x14ac:dyDescent="0.25">
      <c r="A71" s="17"/>
      <c r="B71" s="212">
        <v>2018</v>
      </c>
      <c r="C71" s="357" t="s">
        <v>1552</v>
      </c>
      <c r="D71" s="358" t="s">
        <v>1553</v>
      </c>
      <c r="E71" s="358" t="s">
        <v>1554</v>
      </c>
      <c r="F71" s="358" t="s">
        <v>1555</v>
      </c>
      <c r="G71" s="358" t="s">
        <v>1556</v>
      </c>
      <c r="H71" s="358" t="s">
        <v>1557</v>
      </c>
      <c r="I71" s="358" t="s">
        <v>1558</v>
      </c>
      <c r="J71" s="358" t="s">
        <v>1559</v>
      </c>
      <c r="K71" s="358" t="s">
        <v>1560</v>
      </c>
      <c r="L71" s="358" t="s">
        <v>1561</v>
      </c>
      <c r="M71" s="358" t="s">
        <v>1562</v>
      </c>
      <c r="N71" s="359" t="s">
        <v>1563</v>
      </c>
      <c r="O71" s="146"/>
      <c r="Q71" s="117"/>
      <c r="R71" s="117"/>
      <c r="S71" s="117"/>
      <c r="T71" s="117"/>
      <c r="U71" s="117"/>
      <c r="V71" s="117"/>
      <c r="W71" s="117"/>
      <c r="X71" s="117"/>
      <c r="Y71" s="117"/>
      <c r="Z71" s="117"/>
      <c r="AA71" s="117"/>
      <c r="AB71" s="117"/>
    </row>
    <row r="72" spans="1:28" s="117" customFormat="1" ht="12.6" customHeight="1" x14ac:dyDescent="0.25">
      <c r="A72" s="20"/>
      <c r="B72" s="215">
        <v>2019</v>
      </c>
      <c r="C72" s="357" t="s">
        <v>1564</v>
      </c>
      <c r="D72" s="358" t="s">
        <v>1565</v>
      </c>
      <c r="E72" s="358" t="s">
        <v>1566</v>
      </c>
      <c r="F72" s="358" t="s">
        <v>1567</v>
      </c>
      <c r="G72" s="358" t="s">
        <v>1568</v>
      </c>
      <c r="H72" s="358" t="s">
        <v>1569</v>
      </c>
      <c r="I72" s="358" t="s">
        <v>1570</v>
      </c>
      <c r="J72" s="358" t="s">
        <v>1571</v>
      </c>
      <c r="K72" s="358" t="s">
        <v>1572</v>
      </c>
      <c r="L72" s="358" t="s">
        <v>1573</v>
      </c>
      <c r="M72" s="358" t="s">
        <v>1574</v>
      </c>
      <c r="N72" s="359" t="s">
        <v>1575</v>
      </c>
      <c r="O72" s="146"/>
    </row>
    <row r="73" spans="1:28" s="117" customFormat="1" ht="12.6" customHeight="1" x14ac:dyDescent="0.25">
      <c r="A73" s="21"/>
      <c r="B73" s="213">
        <v>2020</v>
      </c>
      <c r="C73" s="357" t="s">
        <v>1576</v>
      </c>
      <c r="D73" s="358" t="s">
        <v>1577</v>
      </c>
      <c r="E73" s="358" t="s">
        <v>1578</v>
      </c>
      <c r="F73" s="358" t="s">
        <v>1579</v>
      </c>
      <c r="G73" s="358" t="s">
        <v>1580</v>
      </c>
      <c r="H73" s="358" t="s">
        <v>1581</v>
      </c>
      <c r="I73" s="358" t="s">
        <v>1582</v>
      </c>
      <c r="J73" s="358" t="s">
        <v>1583</v>
      </c>
      <c r="K73" s="358" t="s">
        <v>1584</v>
      </c>
      <c r="L73" s="358" t="s">
        <v>1585</v>
      </c>
      <c r="M73" s="358" t="s">
        <v>1586</v>
      </c>
      <c r="N73" s="359" t="s">
        <v>1587</v>
      </c>
      <c r="O73" s="146"/>
    </row>
    <row r="74" spans="1:28" s="30" customFormat="1" ht="25.5" customHeight="1" x14ac:dyDescent="0.2">
      <c r="A74" s="70" t="s">
        <v>75</v>
      </c>
      <c r="B74" s="125"/>
      <c r="C74" s="125"/>
      <c r="D74" s="125"/>
      <c r="E74" s="125"/>
      <c r="F74" s="125"/>
      <c r="G74" s="124"/>
      <c r="H74" s="124"/>
      <c r="I74" s="125"/>
      <c r="J74" s="125"/>
      <c r="K74" s="125"/>
      <c r="L74" s="125"/>
      <c r="N74" s="307" t="s">
        <v>156</v>
      </c>
    </row>
    <row r="75" spans="1:28" s="30" customFormat="1" ht="12" x14ac:dyDescent="0.2">
      <c r="A75" s="155"/>
      <c r="B75" s="123"/>
      <c r="C75" s="123"/>
      <c r="D75" s="123"/>
      <c r="E75" s="123"/>
      <c r="F75" s="123"/>
      <c r="G75" s="124"/>
      <c r="H75" s="124"/>
      <c r="I75" s="125"/>
      <c r="J75" s="125"/>
      <c r="K75" s="125"/>
      <c r="L75" s="125"/>
      <c r="M75" s="124"/>
      <c r="N75" s="124"/>
      <c r="O75" s="124"/>
    </row>
    <row r="76" spans="1:28" s="126" customFormat="1" ht="12" x14ac:dyDescent="0.25">
      <c r="A76" s="127"/>
      <c r="B76" s="128"/>
      <c r="C76" s="128"/>
      <c r="D76" s="128"/>
      <c r="E76" s="128"/>
      <c r="F76" s="128"/>
      <c r="G76" s="129"/>
      <c r="H76" s="129"/>
      <c r="I76" s="128"/>
      <c r="J76" s="128"/>
      <c r="K76" s="128"/>
      <c r="L76" s="128"/>
      <c r="M76" s="129"/>
      <c r="N76" s="129"/>
      <c r="O76" s="129"/>
    </row>
    <row r="77" spans="1:28" ht="32.25" customHeight="1" x14ac:dyDescent="0.2">
      <c r="A77" s="131"/>
      <c r="B77" s="131"/>
      <c r="C77" s="131"/>
      <c r="D77" s="131"/>
      <c r="E77" s="131"/>
      <c r="F77" s="131"/>
      <c r="I77" s="132"/>
      <c r="J77" s="132"/>
      <c r="K77" s="132"/>
      <c r="L77" s="132"/>
      <c r="N77" s="132"/>
      <c r="O77" s="132"/>
    </row>
    <row r="78" spans="1:28" ht="12.75" customHeight="1" x14ac:dyDescent="0.2">
      <c r="A78" s="131"/>
      <c r="B78" s="131"/>
      <c r="C78" s="131"/>
      <c r="D78" s="131"/>
      <c r="E78" s="131"/>
      <c r="F78" s="131"/>
      <c r="I78" s="132"/>
      <c r="J78" s="132"/>
      <c r="K78" s="132"/>
      <c r="L78" s="132"/>
      <c r="N78" s="132"/>
      <c r="O78" s="132"/>
    </row>
    <row r="79" spans="1:28" ht="10.199999999999999" x14ac:dyDescent="0.2">
      <c r="A79" s="131"/>
      <c r="B79" s="131"/>
      <c r="C79" s="131"/>
      <c r="D79" s="131"/>
      <c r="E79" s="131"/>
      <c r="F79" s="131"/>
      <c r="I79" s="132"/>
      <c r="J79" s="132"/>
      <c r="K79" s="132"/>
      <c r="L79" s="132"/>
      <c r="N79" s="132"/>
      <c r="O79" s="132"/>
    </row>
    <row r="80" spans="1:28" ht="25.5" customHeight="1" x14ac:dyDescent="0.2">
      <c r="A80" s="131"/>
      <c r="B80" s="131"/>
      <c r="C80" s="131"/>
      <c r="D80" s="131"/>
      <c r="E80" s="131"/>
      <c r="F80" s="131"/>
      <c r="I80" s="132"/>
      <c r="J80" s="132"/>
      <c r="K80" s="132"/>
      <c r="L80" s="132"/>
      <c r="N80" s="132"/>
      <c r="O80" s="132"/>
    </row>
    <row r="81" spans="1:15" ht="12.75" customHeight="1" x14ac:dyDescent="0.2">
      <c r="A81" s="131"/>
      <c r="B81" s="131"/>
      <c r="C81" s="131"/>
      <c r="D81" s="131"/>
      <c r="E81" s="131"/>
      <c r="F81" s="131"/>
      <c r="I81" s="132"/>
      <c r="J81" s="132"/>
      <c r="K81" s="132"/>
      <c r="L81" s="132"/>
      <c r="N81" s="132"/>
      <c r="O81" s="132"/>
    </row>
    <row r="82" spans="1:15" ht="25.5" customHeight="1" x14ac:dyDescent="0.2">
      <c r="A82" s="131"/>
      <c r="B82" s="131"/>
      <c r="C82" s="131"/>
      <c r="D82" s="131"/>
      <c r="E82" s="131"/>
      <c r="F82" s="131"/>
      <c r="I82" s="132"/>
      <c r="J82" s="132"/>
      <c r="K82" s="132"/>
      <c r="L82" s="132"/>
      <c r="N82" s="132"/>
      <c r="O82" s="132"/>
    </row>
    <row r="83" spans="1:15" ht="12.6" hidden="1" customHeight="1" outlineLevel="1" x14ac:dyDescent="0.2">
      <c r="A83" s="30" t="s">
        <v>18</v>
      </c>
      <c r="N83" s="132"/>
      <c r="O83" s="132"/>
    </row>
    <row r="84" spans="1:15" s="36" customFormat="1" ht="12.6" hidden="1" customHeight="1" outlineLevel="1" x14ac:dyDescent="0.2">
      <c r="A84" s="34" t="s">
        <v>19</v>
      </c>
      <c r="B84" s="133">
        <v>2004</v>
      </c>
      <c r="C84" s="36">
        <f t="shared" ref="C84:N88" si="0">MIN(C19,C29,C34,C39,C49,C54,C64,C69)</f>
        <v>0</v>
      </c>
      <c r="D84" s="36">
        <f t="shared" si="0"/>
        <v>0</v>
      </c>
      <c r="E84" s="36">
        <f t="shared" si="0"/>
        <v>0</v>
      </c>
      <c r="F84" s="36">
        <f t="shared" si="0"/>
        <v>0</v>
      </c>
      <c r="G84" s="36">
        <f t="shared" si="0"/>
        <v>0</v>
      </c>
      <c r="H84" s="36">
        <f t="shared" si="0"/>
        <v>0</v>
      </c>
      <c r="I84" s="36">
        <f t="shared" si="0"/>
        <v>0</v>
      </c>
      <c r="J84" s="36">
        <f t="shared" si="0"/>
        <v>0</v>
      </c>
      <c r="K84" s="36">
        <f t="shared" si="0"/>
        <v>0</v>
      </c>
      <c r="L84" s="36">
        <f t="shared" si="0"/>
        <v>0</v>
      </c>
      <c r="M84" s="36">
        <f t="shared" si="0"/>
        <v>0</v>
      </c>
      <c r="N84" s="36">
        <f t="shared" si="0"/>
        <v>0</v>
      </c>
    </row>
    <row r="85" spans="1:15" s="36" customFormat="1" ht="12.6" hidden="1" customHeight="1" outlineLevel="1" x14ac:dyDescent="0.2">
      <c r="A85" s="34" t="s">
        <v>19</v>
      </c>
      <c r="B85" s="133">
        <v>2005</v>
      </c>
      <c r="C85" s="36">
        <f t="shared" si="0"/>
        <v>0</v>
      </c>
      <c r="D85" s="36">
        <f t="shared" si="0"/>
        <v>0</v>
      </c>
      <c r="E85" s="36">
        <f t="shared" si="0"/>
        <v>0</v>
      </c>
      <c r="F85" s="36">
        <f t="shared" si="0"/>
        <v>0</v>
      </c>
      <c r="G85" s="36">
        <f t="shared" si="0"/>
        <v>0</v>
      </c>
      <c r="H85" s="36">
        <f t="shared" si="0"/>
        <v>0</v>
      </c>
      <c r="I85" s="36">
        <f t="shared" si="0"/>
        <v>0</v>
      </c>
      <c r="J85" s="36">
        <f t="shared" si="0"/>
        <v>0</v>
      </c>
      <c r="K85" s="36">
        <f t="shared" si="0"/>
        <v>0</v>
      </c>
      <c r="L85" s="36">
        <f t="shared" si="0"/>
        <v>0</v>
      </c>
      <c r="M85" s="36">
        <f t="shared" si="0"/>
        <v>0</v>
      </c>
      <c r="N85" s="36">
        <f t="shared" si="0"/>
        <v>0</v>
      </c>
    </row>
    <row r="86" spans="1:15" s="36" customFormat="1" ht="12.6" hidden="1" customHeight="1" outlineLevel="1" x14ac:dyDescent="0.2">
      <c r="A86" s="34" t="s">
        <v>19</v>
      </c>
      <c r="B86" s="133">
        <v>2006</v>
      </c>
      <c r="C86" s="36">
        <f t="shared" si="0"/>
        <v>0</v>
      </c>
      <c r="D86" s="36">
        <f t="shared" si="0"/>
        <v>0</v>
      </c>
      <c r="E86" s="36">
        <f t="shared" si="0"/>
        <v>0</v>
      </c>
      <c r="F86" s="36">
        <f t="shared" si="0"/>
        <v>0</v>
      </c>
      <c r="G86" s="36">
        <f t="shared" si="0"/>
        <v>0</v>
      </c>
      <c r="H86" s="36">
        <f t="shared" si="0"/>
        <v>0</v>
      </c>
      <c r="I86" s="36">
        <f t="shared" si="0"/>
        <v>0</v>
      </c>
      <c r="J86" s="36">
        <f t="shared" si="0"/>
        <v>0</v>
      </c>
      <c r="K86" s="36">
        <f t="shared" si="0"/>
        <v>0</v>
      </c>
      <c r="L86" s="36">
        <f t="shared" si="0"/>
        <v>0</v>
      </c>
      <c r="M86" s="36">
        <f t="shared" si="0"/>
        <v>0</v>
      </c>
      <c r="N86" s="36">
        <f t="shared" si="0"/>
        <v>0</v>
      </c>
    </row>
    <row r="87" spans="1:15" s="36" customFormat="1" ht="12.6" hidden="1" customHeight="1" outlineLevel="1" x14ac:dyDescent="0.2">
      <c r="A87" s="34" t="s">
        <v>19</v>
      </c>
      <c r="B87" s="133">
        <v>2007</v>
      </c>
      <c r="C87" s="36">
        <f t="shared" si="0"/>
        <v>0</v>
      </c>
      <c r="D87" s="36">
        <f t="shared" si="0"/>
        <v>0</v>
      </c>
      <c r="E87" s="36">
        <f t="shared" si="0"/>
        <v>0</v>
      </c>
      <c r="F87" s="36">
        <f t="shared" si="0"/>
        <v>0</v>
      </c>
      <c r="G87" s="36">
        <f t="shared" si="0"/>
        <v>0</v>
      </c>
      <c r="H87" s="36">
        <f t="shared" si="0"/>
        <v>0</v>
      </c>
      <c r="I87" s="36">
        <f t="shared" si="0"/>
        <v>0</v>
      </c>
      <c r="J87" s="36">
        <f t="shared" si="0"/>
        <v>0</v>
      </c>
      <c r="K87" s="36">
        <f t="shared" si="0"/>
        <v>0</v>
      </c>
      <c r="L87" s="36">
        <f t="shared" si="0"/>
        <v>0</v>
      </c>
      <c r="M87" s="36">
        <f t="shared" si="0"/>
        <v>0</v>
      </c>
      <c r="N87" s="36">
        <f t="shared" si="0"/>
        <v>0</v>
      </c>
    </row>
    <row r="88" spans="1:15" s="135" customFormat="1" ht="11.85" hidden="1" customHeight="1" outlineLevel="1" x14ac:dyDescent="0.2">
      <c r="A88" s="134"/>
      <c r="B88" s="133">
        <v>2008</v>
      </c>
      <c r="C88" s="36">
        <f t="shared" si="0"/>
        <v>0</v>
      </c>
      <c r="D88" s="36">
        <f t="shared" si="0"/>
        <v>0</v>
      </c>
      <c r="E88" s="36">
        <f t="shared" si="0"/>
        <v>0</v>
      </c>
      <c r="F88" s="36">
        <f t="shared" si="0"/>
        <v>0</v>
      </c>
      <c r="G88" s="36">
        <f t="shared" si="0"/>
        <v>0</v>
      </c>
      <c r="H88" s="36">
        <f t="shared" si="0"/>
        <v>0</v>
      </c>
      <c r="I88" s="36">
        <f t="shared" si="0"/>
        <v>0</v>
      </c>
      <c r="J88" s="36">
        <f t="shared" si="0"/>
        <v>0</v>
      </c>
      <c r="K88" s="36">
        <f t="shared" si="0"/>
        <v>0</v>
      </c>
      <c r="L88" s="36">
        <f t="shared" si="0"/>
        <v>0</v>
      </c>
      <c r="M88" s="36">
        <f t="shared" si="0"/>
        <v>0</v>
      </c>
      <c r="N88" s="36">
        <f t="shared" si="0"/>
        <v>0</v>
      </c>
      <c r="O88" s="36"/>
    </row>
    <row r="89" spans="1:15" s="137" customFormat="1" ht="12.6" hidden="1" customHeight="1" outlineLevel="1" x14ac:dyDescent="0.2">
      <c r="A89" s="40" t="s">
        <v>24</v>
      </c>
      <c r="B89" s="133">
        <v>2004</v>
      </c>
      <c r="C89" s="137">
        <f t="shared" ref="C89:N93" si="1">MAX(C19,C29,C34,C39,C49,C54,C64,C69)</f>
        <v>0</v>
      </c>
      <c r="D89" s="137">
        <f t="shared" si="1"/>
        <v>0</v>
      </c>
      <c r="E89" s="137">
        <f t="shared" si="1"/>
        <v>0</v>
      </c>
      <c r="F89" s="137">
        <f t="shared" si="1"/>
        <v>0</v>
      </c>
      <c r="G89" s="137">
        <f t="shared" si="1"/>
        <v>0</v>
      </c>
      <c r="H89" s="137">
        <f t="shared" si="1"/>
        <v>0</v>
      </c>
      <c r="I89" s="137">
        <f t="shared" si="1"/>
        <v>0</v>
      </c>
      <c r="J89" s="137">
        <f t="shared" si="1"/>
        <v>0</v>
      </c>
      <c r="K89" s="137">
        <f t="shared" si="1"/>
        <v>0</v>
      </c>
      <c r="L89" s="137">
        <f t="shared" si="1"/>
        <v>0</v>
      </c>
      <c r="M89" s="137">
        <f t="shared" si="1"/>
        <v>0</v>
      </c>
      <c r="N89" s="137">
        <f t="shared" si="1"/>
        <v>0</v>
      </c>
    </row>
    <row r="90" spans="1:15" s="137" customFormat="1" ht="12.6" hidden="1" customHeight="1" outlineLevel="1" x14ac:dyDescent="0.2">
      <c r="A90" s="40" t="s">
        <v>24</v>
      </c>
      <c r="B90" s="133">
        <v>2005</v>
      </c>
      <c r="C90" s="137">
        <f t="shared" si="1"/>
        <v>0</v>
      </c>
      <c r="D90" s="137">
        <f t="shared" si="1"/>
        <v>0</v>
      </c>
      <c r="E90" s="137">
        <f t="shared" si="1"/>
        <v>0</v>
      </c>
      <c r="F90" s="137">
        <f t="shared" si="1"/>
        <v>0</v>
      </c>
      <c r="G90" s="137">
        <f t="shared" si="1"/>
        <v>0</v>
      </c>
      <c r="H90" s="137">
        <f t="shared" si="1"/>
        <v>0</v>
      </c>
      <c r="I90" s="137">
        <f t="shared" si="1"/>
        <v>0</v>
      </c>
      <c r="J90" s="137">
        <f t="shared" si="1"/>
        <v>0</v>
      </c>
      <c r="K90" s="137">
        <f t="shared" si="1"/>
        <v>0</v>
      </c>
      <c r="L90" s="137">
        <f t="shared" si="1"/>
        <v>0</v>
      </c>
      <c r="M90" s="137">
        <f t="shared" si="1"/>
        <v>0</v>
      </c>
      <c r="N90" s="137">
        <f t="shared" si="1"/>
        <v>0</v>
      </c>
    </row>
    <row r="91" spans="1:15" s="137" customFormat="1" ht="12.6" hidden="1" customHeight="1" outlineLevel="1" x14ac:dyDescent="0.2">
      <c r="A91" s="40" t="s">
        <v>24</v>
      </c>
      <c r="B91" s="133">
        <v>2006</v>
      </c>
      <c r="C91" s="137">
        <f t="shared" si="1"/>
        <v>0</v>
      </c>
      <c r="D91" s="137">
        <f t="shared" si="1"/>
        <v>0</v>
      </c>
      <c r="E91" s="137">
        <f t="shared" si="1"/>
        <v>0</v>
      </c>
      <c r="F91" s="137">
        <f t="shared" si="1"/>
        <v>0</v>
      </c>
      <c r="G91" s="137">
        <f t="shared" si="1"/>
        <v>0</v>
      </c>
      <c r="H91" s="137">
        <f t="shared" si="1"/>
        <v>0</v>
      </c>
      <c r="I91" s="137">
        <f t="shared" si="1"/>
        <v>0</v>
      </c>
      <c r="J91" s="137">
        <f t="shared" si="1"/>
        <v>0</v>
      </c>
      <c r="K91" s="137">
        <f t="shared" si="1"/>
        <v>0</v>
      </c>
      <c r="L91" s="137">
        <f t="shared" si="1"/>
        <v>0</v>
      </c>
      <c r="M91" s="137">
        <f t="shared" si="1"/>
        <v>0</v>
      </c>
      <c r="N91" s="137">
        <f t="shared" si="1"/>
        <v>0</v>
      </c>
    </row>
    <row r="92" spans="1:15" s="137" customFormat="1" ht="12.6" hidden="1" customHeight="1" outlineLevel="1" x14ac:dyDescent="0.2">
      <c r="A92" s="40" t="s">
        <v>24</v>
      </c>
      <c r="B92" s="133">
        <v>2007</v>
      </c>
      <c r="C92" s="137">
        <f t="shared" si="1"/>
        <v>0</v>
      </c>
      <c r="D92" s="137">
        <f t="shared" si="1"/>
        <v>0</v>
      </c>
      <c r="E92" s="137">
        <f t="shared" si="1"/>
        <v>0</v>
      </c>
      <c r="F92" s="137">
        <f t="shared" si="1"/>
        <v>0</v>
      </c>
      <c r="G92" s="137">
        <f t="shared" si="1"/>
        <v>0</v>
      </c>
      <c r="H92" s="137">
        <f t="shared" si="1"/>
        <v>0</v>
      </c>
      <c r="I92" s="137">
        <f t="shared" si="1"/>
        <v>0</v>
      </c>
      <c r="J92" s="137">
        <f t="shared" si="1"/>
        <v>0</v>
      </c>
      <c r="K92" s="137">
        <f t="shared" si="1"/>
        <v>0</v>
      </c>
      <c r="L92" s="137">
        <f t="shared" si="1"/>
        <v>0</v>
      </c>
      <c r="M92" s="137">
        <f t="shared" si="1"/>
        <v>0</v>
      </c>
      <c r="N92" s="137">
        <f t="shared" si="1"/>
        <v>0</v>
      </c>
    </row>
    <row r="93" spans="1:15" s="135" customFormat="1" ht="11.85" hidden="1" customHeight="1" outlineLevel="1" x14ac:dyDescent="0.2">
      <c r="A93" s="134"/>
      <c r="B93" s="133">
        <v>2008</v>
      </c>
      <c r="C93" s="137">
        <f t="shared" si="1"/>
        <v>0</v>
      </c>
      <c r="D93" s="137">
        <f t="shared" si="1"/>
        <v>0</v>
      </c>
      <c r="E93" s="137">
        <f t="shared" si="1"/>
        <v>0</v>
      </c>
      <c r="F93" s="137">
        <f t="shared" si="1"/>
        <v>0</v>
      </c>
      <c r="G93" s="137">
        <f t="shared" si="1"/>
        <v>0</v>
      </c>
      <c r="H93" s="137">
        <f t="shared" si="1"/>
        <v>0</v>
      </c>
      <c r="I93" s="137">
        <f t="shared" si="1"/>
        <v>0</v>
      </c>
      <c r="J93" s="137">
        <f t="shared" si="1"/>
        <v>0</v>
      </c>
      <c r="K93" s="137">
        <f t="shared" si="1"/>
        <v>0</v>
      </c>
      <c r="L93" s="137">
        <f t="shared" si="1"/>
        <v>0</v>
      </c>
      <c r="M93" s="137">
        <f t="shared" si="1"/>
        <v>0</v>
      </c>
      <c r="N93" s="137">
        <f t="shared" si="1"/>
        <v>0</v>
      </c>
      <c r="O93" s="137"/>
    </row>
    <row r="94" spans="1:15" ht="12.6" hidden="1" customHeight="1" outlineLevel="1" x14ac:dyDescent="0.2">
      <c r="G94" s="32"/>
      <c r="H94" s="32"/>
      <c r="M94" s="32"/>
    </row>
    <row r="95" spans="1:15" ht="12.6" hidden="1" customHeight="1" outlineLevel="1" x14ac:dyDescent="0.2">
      <c r="B95" s="133">
        <v>2004</v>
      </c>
      <c r="C95" s="42">
        <f t="shared" ref="C95:N99" si="2">C9-SUM(C14,C19,C24,C29,C34,C39,C44,C49,C54,C59,C64,C69)/2</f>
        <v>1997799</v>
      </c>
      <c r="D95" s="42">
        <f t="shared" si="2"/>
        <v>56698</v>
      </c>
      <c r="E95" s="42">
        <f t="shared" si="2"/>
        <v>505237</v>
      </c>
      <c r="F95" s="42">
        <f t="shared" si="2"/>
        <v>458508</v>
      </c>
      <c r="G95" s="42">
        <f t="shared" si="2"/>
        <v>92316</v>
      </c>
      <c r="H95" s="42">
        <f t="shared" si="2"/>
        <v>522948</v>
      </c>
      <c r="I95" s="42">
        <f t="shared" si="2"/>
        <v>54889</v>
      </c>
      <c r="J95" s="42">
        <f t="shared" si="2"/>
        <v>34906</v>
      </c>
      <c r="K95" s="42">
        <f t="shared" si="2"/>
        <v>23555</v>
      </c>
      <c r="L95" s="42">
        <f t="shared" si="2"/>
        <v>192185</v>
      </c>
      <c r="M95" s="42">
        <f t="shared" si="2"/>
        <v>459645</v>
      </c>
      <c r="N95" s="42">
        <f t="shared" si="2"/>
        <v>55420</v>
      </c>
      <c r="O95" s="42"/>
    </row>
    <row r="96" spans="1:15" ht="12.6" hidden="1" customHeight="1" outlineLevel="1" x14ac:dyDescent="0.2">
      <c r="B96" s="133">
        <v>2005</v>
      </c>
      <c r="C96" s="42">
        <f t="shared" si="2"/>
        <v>2049756</v>
      </c>
      <c r="D96" s="42">
        <f t="shared" si="2"/>
        <v>56528</v>
      </c>
      <c r="E96" s="42">
        <f t="shared" si="2"/>
        <v>525296</v>
      </c>
      <c r="F96" s="42">
        <f t="shared" si="2"/>
        <v>478252</v>
      </c>
      <c r="G96" s="42">
        <f t="shared" si="2"/>
        <v>95777</v>
      </c>
      <c r="H96" s="42">
        <f t="shared" si="2"/>
        <v>536344</v>
      </c>
      <c r="I96" s="42">
        <f t="shared" si="2"/>
        <v>57621</v>
      </c>
      <c r="J96" s="42">
        <f t="shared" si="2"/>
        <v>33908</v>
      </c>
      <c r="K96" s="42">
        <f t="shared" si="2"/>
        <v>25559</v>
      </c>
      <c r="L96" s="42">
        <f t="shared" si="2"/>
        <v>194295</v>
      </c>
      <c r="M96" s="42">
        <f t="shared" si="2"/>
        <v>465376</v>
      </c>
      <c r="N96" s="42">
        <f t="shared" si="2"/>
        <v>59052</v>
      </c>
      <c r="O96" s="42"/>
    </row>
    <row r="97" spans="2:15" ht="12.6" hidden="1" customHeight="1" outlineLevel="1" x14ac:dyDescent="0.2">
      <c r="B97" s="133">
        <v>2006</v>
      </c>
      <c r="C97" s="42">
        <f t="shared" si="2"/>
        <v>2097442</v>
      </c>
      <c r="D97" s="42">
        <f t="shared" si="2"/>
        <v>56594</v>
      </c>
      <c r="E97" s="42">
        <f t="shared" si="2"/>
        <v>535867</v>
      </c>
      <c r="F97" s="42">
        <f t="shared" si="2"/>
        <v>487757</v>
      </c>
      <c r="G97" s="42">
        <f t="shared" si="2"/>
        <v>98968</v>
      </c>
      <c r="H97" s="42">
        <f t="shared" si="2"/>
        <v>549205</v>
      </c>
      <c r="I97" s="42">
        <f t="shared" si="2"/>
        <v>61124</v>
      </c>
      <c r="J97" s="42">
        <f t="shared" si="2"/>
        <v>34301</v>
      </c>
      <c r="K97" s="42">
        <f t="shared" si="2"/>
        <v>27188</v>
      </c>
      <c r="L97" s="42">
        <f t="shared" si="2"/>
        <v>204708</v>
      </c>
      <c r="M97" s="42">
        <f t="shared" si="2"/>
        <v>469878</v>
      </c>
      <c r="N97" s="42">
        <f t="shared" si="2"/>
        <v>59609</v>
      </c>
      <c r="O97" s="42"/>
    </row>
    <row r="98" spans="2:15" ht="12.6" hidden="1" customHeight="1" outlineLevel="1" x14ac:dyDescent="0.2">
      <c r="B98" s="133">
        <v>2007</v>
      </c>
      <c r="C98" s="42">
        <f t="shared" si="2"/>
        <v>2114975</v>
      </c>
      <c r="D98" s="42">
        <f t="shared" si="2"/>
        <v>56214</v>
      </c>
      <c r="E98" s="42">
        <f t="shared" si="2"/>
        <v>534962</v>
      </c>
      <c r="F98" s="42">
        <f t="shared" si="2"/>
        <v>487266</v>
      </c>
      <c r="G98" s="42">
        <f t="shared" si="2"/>
        <v>103230</v>
      </c>
      <c r="H98" s="42">
        <f t="shared" si="2"/>
        <v>553814</v>
      </c>
      <c r="I98" s="42">
        <f t="shared" si="2"/>
        <v>62506</v>
      </c>
      <c r="J98" s="42">
        <f t="shared" si="2"/>
        <v>34353</v>
      </c>
      <c r="K98" s="42">
        <f t="shared" si="2"/>
        <v>26848</v>
      </c>
      <c r="L98" s="42">
        <f t="shared" si="2"/>
        <v>204436</v>
      </c>
      <c r="M98" s="42">
        <f t="shared" si="2"/>
        <v>478439</v>
      </c>
      <c r="N98" s="42">
        <f t="shared" si="2"/>
        <v>60173</v>
      </c>
      <c r="O98" s="42"/>
    </row>
    <row r="99" spans="2:15" ht="12.6" hidden="1" customHeight="1" outlineLevel="1" x14ac:dyDescent="0.2">
      <c r="B99" s="133">
        <v>2008</v>
      </c>
      <c r="C99" s="42">
        <f t="shared" si="2"/>
        <v>2075477</v>
      </c>
      <c r="D99" s="42">
        <f t="shared" si="2"/>
        <v>54657</v>
      </c>
      <c r="E99" s="42">
        <f t="shared" si="2"/>
        <v>512384</v>
      </c>
      <c r="F99" s="42">
        <f t="shared" si="2"/>
        <v>465521</v>
      </c>
      <c r="G99" s="42">
        <f t="shared" si="2"/>
        <v>101318</v>
      </c>
      <c r="H99" s="42">
        <f t="shared" si="2"/>
        <v>539996</v>
      </c>
      <c r="I99" s="42">
        <f t="shared" si="2"/>
        <v>63981</v>
      </c>
      <c r="J99" s="42">
        <f t="shared" si="2"/>
        <v>33775</v>
      </c>
      <c r="K99" s="42">
        <f t="shared" si="2"/>
        <v>26686</v>
      </c>
      <c r="L99" s="42">
        <f t="shared" si="2"/>
        <v>202459</v>
      </c>
      <c r="M99" s="42">
        <f t="shared" si="2"/>
        <v>482787</v>
      </c>
      <c r="N99" s="42">
        <f t="shared" si="2"/>
        <v>57434</v>
      </c>
      <c r="O99" s="42"/>
    </row>
    <row r="100" spans="2:15" ht="12.6" customHeight="1" collapsed="1" x14ac:dyDescent="0.2"/>
  </sheetData>
  <dataConsolidate>
    <dataRefs count="3">
      <dataRef ref="B95:N108" sheet="J+V-MP" r:id="rId1"/>
      <dataRef ref="B95:N108" sheet="J+V-súkr.sp." r:id="rId2"/>
      <dataRef ref="B97:N110" sheet="Pr-spolu" r:id="rId3"/>
    </dataRefs>
  </dataConsolidate>
  <mergeCells count="46">
    <mergeCell ref="A5:A7"/>
    <mergeCell ref="B5:B7"/>
    <mergeCell ref="C5:C7"/>
    <mergeCell ref="D5:N5"/>
    <mergeCell ref="AF5:AF7"/>
    <mergeCell ref="D6:D7"/>
    <mergeCell ref="E6:F6"/>
    <mergeCell ref="G6:G7"/>
    <mergeCell ref="H6:H7"/>
    <mergeCell ref="I6:I7"/>
    <mergeCell ref="U6:U7"/>
    <mergeCell ref="J6:J7"/>
    <mergeCell ref="K6:K7"/>
    <mergeCell ref="L6:L7"/>
    <mergeCell ref="M6:M7"/>
    <mergeCell ref="N6:N7"/>
    <mergeCell ref="O6:O7"/>
    <mergeCell ref="P6:P7"/>
    <mergeCell ref="Q6:Q7"/>
    <mergeCell ref="R6:R7"/>
    <mergeCell ref="S6:S7"/>
    <mergeCell ref="T6:T7"/>
    <mergeCell ref="AN6:AN7"/>
    <mergeCell ref="V6:V7"/>
    <mergeCell ref="W6:W7"/>
    <mergeCell ref="X6:X7"/>
    <mergeCell ref="Y6:Y7"/>
    <mergeCell ref="Z6:Z7"/>
    <mergeCell ref="AA6:AA7"/>
    <mergeCell ref="AB6:AB7"/>
    <mergeCell ref="AC6:AC7"/>
    <mergeCell ref="AG6:AG7"/>
    <mergeCell ref="AI6:AL6"/>
    <mergeCell ref="AM6:AM7"/>
    <mergeCell ref="AZ6:AZ7"/>
    <mergeCell ref="AO6:AO7"/>
    <mergeCell ref="AP6:AP7"/>
    <mergeCell ref="AQ6:AQ7"/>
    <mergeCell ref="AR6:AR7"/>
    <mergeCell ref="AS6:AS7"/>
    <mergeCell ref="AT6:AT7"/>
    <mergeCell ref="AU6:AU7"/>
    <mergeCell ref="AV6:AV7"/>
    <mergeCell ref="AW6:AW7"/>
    <mergeCell ref="AX6:AX7"/>
    <mergeCell ref="AY6:AY7"/>
  </mergeCells>
  <hyperlinks>
    <hyperlink ref="T2:X2" location="Obsah_Contents!A1" display="Obsah / Contents"/>
    <hyperlink ref="N74" r:id="rId4" location="!/view/sk/vbd_sk_win2/nu3804rr/v_nu3804rr_00_00_00_sk"/>
  </hyperlinks>
  <printOptions horizontalCentered="1"/>
  <pageMargins left="0.23622047244094491" right="0.23622047244094491" top="0.74803149606299213" bottom="0.74803149606299213" header="0.31496062992125984" footer="0.31496062992125984"/>
  <pageSetup paperSize="9" scale="95" orientation="portrait" r:id="rId5"/>
  <headerFooter alignWithMargins="0">
    <oddHeader>&amp;R&amp;8&amp;A</oddHeader>
    <oddFooter>&amp;R&amp;8&amp;P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01"/>
  <sheetViews>
    <sheetView showGridLines="0" showOutlineSymbols="0" zoomScaleNormal="100" workbookViewId="0">
      <selection activeCell="M27" sqref="M27"/>
    </sheetView>
  </sheetViews>
  <sheetFormatPr defaultColWidth="10.33203125" defaultRowHeight="12.6" customHeight="1" outlineLevelRow="1" x14ac:dyDescent="0.2"/>
  <cols>
    <col min="1" max="1" width="15.5546875" style="30" customWidth="1"/>
    <col min="2" max="2" width="4" style="32" customWidth="1"/>
    <col min="3" max="3" width="15.33203125" style="32" customWidth="1"/>
    <col min="4" max="7" width="11.88671875" style="32" customWidth="1"/>
    <col min="8" max="8" width="10.33203125" style="132" customWidth="1"/>
    <col min="9" max="9" width="15.33203125" style="32" customWidth="1"/>
    <col min="10" max="10" width="10.5546875" style="32" customWidth="1"/>
    <col min="11" max="12" width="9.44140625" style="32" customWidth="1"/>
    <col min="13" max="13" width="10.5546875" style="132" customWidth="1"/>
    <col min="14" max="14" width="10.33203125" style="132" customWidth="1"/>
    <col min="15" max="15" width="5.6640625" style="132" bestFit="1" customWidth="1"/>
    <col min="16" max="18" width="3.6640625" style="132" customWidth="1"/>
    <col min="19" max="19" width="3.6640625" style="32" customWidth="1"/>
    <col min="20" max="16384" width="10.33203125" style="32"/>
  </cols>
  <sheetData>
    <row r="1" spans="1:18" s="5" customFormat="1" ht="13.8" x14ac:dyDescent="0.25">
      <c r="A1" s="1" t="s">
        <v>0</v>
      </c>
      <c r="B1" s="83"/>
      <c r="C1" s="3"/>
      <c r="D1" s="3"/>
      <c r="E1" s="3"/>
      <c r="F1" s="6"/>
      <c r="G1" s="6" t="s">
        <v>1</v>
      </c>
      <c r="I1" s="3"/>
      <c r="J1" s="3"/>
      <c r="K1" s="3"/>
      <c r="L1" s="6"/>
      <c r="M1" s="6"/>
    </row>
    <row r="2" spans="1:18" s="5" customFormat="1" ht="15.6" x14ac:dyDescent="0.25">
      <c r="A2" s="1" t="s">
        <v>79</v>
      </c>
      <c r="B2" s="83"/>
      <c r="C2" s="8"/>
      <c r="D2" s="8"/>
      <c r="E2" s="8"/>
      <c r="F2" s="8"/>
      <c r="G2" s="8"/>
      <c r="I2" s="8"/>
      <c r="J2" s="306" t="s">
        <v>149</v>
      </c>
      <c r="K2" s="8"/>
      <c r="L2" s="8"/>
      <c r="M2" s="8"/>
    </row>
    <row r="3" spans="1:18" s="15" customFormat="1" ht="15.6" x14ac:dyDescent="0.25">
      <c r="A3" s="10" t="s">
        <v>80</v>
      </c>
      <c r="B3" s="84"/>
      <c r="C3" s="12"/>
      <c r="D3" s="12"/>
      <c r="E3" s="12"/>
      <c r="F3" s="13"/>
      <c r="G3" s="12"/>
      <c r="I3" s="12"/>
      <c r="J3" s="12"/>
      <c r="K3" s="12"/>
      <c r="L3" s="13"/>
      <c r="M3" s="12"/>
    </row>
    <row r="4" spans="1:18" s="88" customFormat="1" ht="10.8" thickBot="1" x14ac:dyDescent="0.25">
      <c r="A4" s="85" t="s">
        <v>81</v>
      </c>
      <c r="B4" s="31"/>
      <c r="C4" s="156"/>
      <c r="D4" s="156"/>
      <c r="E4" s="156"/>
      <c r="F4" s="157"/>
      <c r="G4" s="158" t="s">
        <v>82</v>
      </c>
      <c r="I4" s="138"/>
      <c r="J4" s="138"/>
      <c r="K4" s="138"/>
      <c r="L4" s="139"/>
      <c r="M4" s="159"/>
    </row>
    <row r="5" spans="1:18" s="95" customFormat="1" ht="24" customHeight="1" x14ac:dyDescent="0.25">
      <c r="A5" s="376" t="s">
        <v>4</v>
      </c>
      <c r="B5" s="378" t="s">
        <v>5</v>
      </c>
      <c r="C5" s="404" t="s">
        <v>83</v>
      </c>
      <c r="D5" s="405"/>
      <c r="E5" s="406"/>
      <c r="F5" s="404" t="s">
        <v>84</v>
      </c>
      <c r="G5" s="405"/>
      <c r="I5" s="402"/>
      <c r="J5" s="402"/>
      <c r="K5" s="402"/>
      <c r="L5" s="402"/>
      <c r="M5" s="402"/>
    </row>
    <row r="6" spans="1:18" ht="26.25" customHeight="1" x14ac:dyDescent="0.2">
      <c r="A6" s="388"/>
      <c r="B6" s="389"/>
      <c r="C6" s="160" t="s">
        <v>85</v>
      </c>
      <c r="D6" s="160" t="s">
        <v>86</v>
      </c>
      <c r="E6" s="160" t="s">
        <v>87</v>
      </c>
      <c r="F6" s="160" t="s">
        <v>87</v>
      </c>
      <c r="G6" s="161" t="s">
        <v>88</v>
      </c>
      <c r="H6" s="32"/>
      <c r="I6" s="162"/>
      <c r="J6" s="162"/>
      <c r="K6" s="162"/>
      <c r="L6" s="162"/>
      <c r="M6" s="162"/>
      <c r="N6" s="32"/>
      <c r="O6" s="32"/>
      <c r="P6" s="32"/>
      <c r="Q6" s="32"/>
      <c r="R6" s="32"/>
    </row>
    <row r="7" spans="1:18" s="165" customFormat="1" ht="38.25" customHeight="1" thickBot="1" x14ac:dyDescent="0.25">
      <c r="A7" s="377"/>
      <c r="B7" s="379"/>
      <c r="C7" s="163" t="s">
        <v>89</v>
      </c>
      <c r="D7" s="163" t="s">
        <v>90</v>
      </c>
      <c r="E7" s="163" t="s">
        <v>91</v>
      </c>
      <c r="F7" s="163" t="s">
        <v>91</v>
      </c>
      <c r="G7" s="164" t="s">
        <v>92</v>
      </c>
      <c r="I7" s="166"/>
      <c r="J7" s="166"/>
      <c r="K7" s="166"/>
      <c r="L7" s="166"/>
      <c r="M7" s="166"/>
    </row>
    <row r="8" spans="1:18" s="117" customFormat="1" ht="12.6" customHeight="1" x14ac:dyDescent="0.25">
      <c r="A8" s="304" t="s">
        <v>141</v>
      </c>
      <c r="B8" s="265">
        <v>2017</v>
      </c>
      <c r="C8" s="261">
        <v>11856.416999999999</v>
      </c>
      <c r="D8" s="262">
        <v>36143.453000000001</v>
      </c>
      <c r="E8" s="266">
        <v>1797.2840000000001</v>
      </c>
      <c r="F8" s="267">
        <v>319.41000000000003</v>
      </c>
      <c r="G8" s="263">
        <v>49477.743999999999</v>
      </c>
      <c r="I8" s="49"/>
      <c r="J8" s="49"/>
      <c r="K8" s="49"/>
      <c r="L8" s="49"/>
      <c r="M8" s="49"/>
    </row>
    <row r="9" spans="1:18" s="117" customFormat="1" ht="12.6" customHeight="1" x14ac:dyDescent="0.25">
      <c r="A9" s="64"/>
      <c r="B9" s="265">
        <v>2018</v>
      </c>
      <c r="C9" s="192">
        <v>13086.245999999999</v>
      </c>
      <c r="D9" s="199">
        <v>39117.752999999997</v>
      </c>
      <c r="E9" s="268">
        <v>1690.902</v>
      </c>
      <c r="F9" s="269">
        <v>241.143</v>
      </c>
      <c r="G9" s="264">
        <v>53653.758000000002</v>
      </c>
      <c r="I9" s="49"/>
      <c r="J9" s="49"/>
      <c r="K9" s="49"/>
      <c r="L9" s="49"/>
      <c r="M9" s="49"/>
    </row>
    <row r="10" spans="1:18" s="117" customFormat="1" ht="12.6" customHeight="1" x14ac:dyDescent="0.25">
      <c r="A10" s="64"/>
      <c r="B10" s="265">
        <v>2019</v>
      </c>
      <c r="C10" s="192">
        <v>13452.495999999999</v>
      </c>
      <c r="D10" s="199">
        <v>41892.222999999998</v>
      </c>
      <c r="E10" s="268">
        <v>1750.865</v>
      </c>
      <c r="F10" s="269">
        <v>234.184</v>
      </c>
      <c r="G10" s="264">
        <v>56861.4</v>
      </c>
      <c r="I10" s="49"/>
      <c r="J10" s="49"/>
      <c r="K10" s="49"/>
      <c r="L10" s="49"/>
      <c r="M10" s="49"/>
    </row>
    <row r="11" spans="1:18" s="117" customFormat="1" ht="12.6" customHeight="1" x14ac:dyDescent="0.25">
      <c r="A11" s="64"/>
      <c r="B11" s="265">
        <v>2020</v>
      </c>
      <c r="C11" s="192">
        <v>12519.785</v>
      </c>
      <c r="D11" s="199">
        <v>42637.656999999999</v>
      </c>
      <c r="E11" s="268">
        <v>1767.0519999999999</v>
      </c>
      <c r="F11" s="269">
        <v>237.46600000000001</v>
      </c>
      <c r="G11" s="264">
        <v>56687.027999999998</v>
      </c>
      <c r="I11" s="49"/>
      <c r="J11" s="49"/>
      <c r="K11" s="49"/>
      <c r="L11" s="49"/>
      <c r="M11" s="49"/>
    </row>
    <row r="12" spans="1:18" s="117" customFormat="1" ht="12.6" customHeight="1" x14ac:dyDescent="0.25">
      <c r="A12" s="67"/>
      <c r="B12" s="265">
        <v>2021</v>
      </c>
      <c r="C12" s="192">
        <v>13509.109</v>
      </c>
      <c r="D12" s="199">
        <v>44916.843000000001</v>
      </c>
      <c r="E12" s="268">
        <v>1953.307</v>
      </c>
      <c r="F12" s="269">
        <v>251.01900000000001</v>
      </c>
      <c r="G12" s="264">
        <v>60128.24</v>
      </c>
      <c r="I12" s="49"/>
      <c r="J12" s="49"/>
      <c r="K12" s="49"/>
      <c r="L12" s="49"/>
      <c r="M12" s="49"/>
    </row>
    <row r="13" spans="1:18" s="117" customFormat="1" ht="12.6" customHeight="1" x14ac:dyDescent="0.25">
      <c r="A13" s="55" t="s">
        <v>7</v>
      </c>
      <c r="B13" s="296">
        <v>2017</v>
      </c>
      <c r="C13" s="297">
        <v>2340.2739999999999</v>
      </c>
      <c r="D13" s="298">
        <v>9403.0249999999996</v>
      </c>
      <c r="E13" s="299">
        <v>316.33699999999999</v>
      </c>
      <c r="F13" s="300">
        <v>121.148</v>
      </c>
      <c r="G13" s="301">
        <v>11938.487999999999</v>
      </c>
      <c r="I13" s="49"/>
      <c r="J13" s="49"/>
      <c r="K13" s="49"/>
      <c r="L13" s="49"/>
      <c r="M13" s="49"/>
    </row>
    <row r="14" spans="1:18" s="117" customFormat="1" ht="12.6" customHeight="1" x14ac:dyDescent="0.25">
      <c r="A14" s="55"/>
      <c r="B14" s="275">
        <v>2018</v>
      </c>
      <c r="C14" s="194">
        <v>2378.9029999999998</v>
      </c>
      <c r="D14" s="201">
        <v>9504.3070000000007</v>
      </c>
      <c r="E14" s="276">
        <v>313.71800000000002</v>
      </c>
      <c r="F14" s="277">
        <v>93.596000000000004</v>
      </c>
      <c r="G14" s="274">
        <v>12103.332</v>
      </c>
      <c r="I14" s="49"/>
      <c r="J14" s="49"/>
      <c r="K14" s="49"/>
      <c r="L14" s="49"/>
      <c r="M14" s="49"/>
    </row>
    <row r="15" spans="1:18" s="117" customFormat="1" ht="12.6" customHeight="1" x14ac:dyDescent="0.25">
      <c r="A15" s="55"/>
      <c r="B15" s="275">
        <v>2019</v>
      </c>
      <c r="C15" s="194">
        <v>2267.335</v>
      </c>
      <c r="D15" s="201">
        <v>9972.4</v>
      </c>
      <c r="E15" s="276">
        <v>302.19400000000002</v>
      </c>
      <c r="F15" s="277">
        <v>93.760999999999996</v>
      </c>
      <c r="G15" s="274">
        <v>12448.168</v>
      </c>
      <c r="I15" s="49"/>
      <c r="J15" s="49"/>
      <c r="K15" s="49"/>
      <c r="L15" s="49"/>
      <c r="M15" s="49"/>
    </row>
    <row r="16" spans="1:18" s="117" customFormat="1" ht="12.6" customHeight="1" x14ac:dyDescent="0.25">
      <c r="A16" s="55"/>
      <c r="B16" s="275">
        <v>2020</v>
      </c>
      <c r="C16" s="194">
        <v>2366.7820000000002</v>
      </c>
      <c r="D16" s="201">
        <v>10285.101000000001</v>
      </c>
      <c r="E16" s="276">
        <v>309.24200000000002</v>
      </c>
      <c r="F16" s="277">
        <v>71.513999999999996</v>
      </c>
      <c r="G16" s="274">
        <v>12889.611000000001</v>
      </c>
      <c r="I16" s="49"/>
      <c r="J16" s="49"/>
      <c r="K16" s="49"/>
      <c r="L16" s="49"/>
      <c r="M16" s="49"/>
    </row>
    <row r="17" spans="1:13" s="117" customFormat="1" ht="12.6" customHeight="1" x14ac:dyDescent="0.25">
      <c r="A17" s="58"/>
      <c r="B17" s="275">
        <v>2021</v>
      </c>
      <c r="C17" s="194">
        <v>2530.8229999999999</v>
      </c>
      <c r="D17" s="201">
        <v>10801.135</v>
      </c>
      <c r="E17" s="276">
        <v>346.19099999999997</v>
      </c>
      <c r="F17" s="277">
        <v>75.599000000000004</v>
      </c>
      <c r="G17" s="274">
        <v>13602.55</v>
      </c>
      <c r="I17" s="49"/>
      <c r="J17" s="49"/>
      <c r="K17" s="49"/>
      <c r="L17" s="49"/>
      <c r="M17" s="49"/>
    </row>
    <row r="18" spans="1:13" s="117" customFormat="1" ht="12.6" customHeight="1" collapsed="1" x14ac:dyDescent="0.25">
      <c r="A18" s="17" t="s">
        <v>7</v>
      </c>
      <c r="B18" s="220">
        <v>2017</v>
      </c>
      <c r="C18" s="224">
        <v>2340.2739999999999</v>
      </c>
      <c r="D18" s="225">
        <v>9403.0249999999996</v>
      </c>
      <c r="E18" s="226">
        <v>316.33699999999999</v>
      </c>
      <c r="F18" s="227">
        <v>121.148</v>
      </c>
      <c r="G18" s="228">
        <v>11938.487999999999</v>
      </c>
      <c r="I18" s="167"/>
      <c r="J18" s="167"/>
      <c r="K18" s="167"/>
      <c r="L18" s="167"/>
      <c r="M18" s="167"/>
    </row>
    <row r="19" spans="1:13" s="117" customFormat="1" ht="12.6" customHeight="1" x14ac:dyDescent="0.25">
      <c r="A19" s="17"/>
      <c r="B19" s="221">
        <v>2018</v>
      </c>
      <c r="C19" s="196">
        <v>2378.9029999999998</v>
      </c>
      <c r="D19" s="203">
        <v>9504.3070000000007</v>
      </c>
      <c r="E19" s="229">
        <v>313.71800000000002</v>
      </c>
      <c r="F19" s="230">
        <v>93.596000000000004</v>
      </c>
      <c r="G19" s="231">
        <v>12103.332</v>
      </c>
      <c r="I19" s="167"/>
      <c r="J19" s="167"/>
      <c r="K19" s="167"/>
      <c r="L19" s="167"/>
      <c r="M19" s="167"/>
    </row>
    <row r="20" spans="1:13" s="117" customFormat="1" ht="12.6" customHeight="1" x14ac:dyDescent="0.25">
      <c r="A20" s="17"/>
      <c r="B20" s="222">
        <v>2019</v>
      </c>
      <c r="C20" s="196">
        <v>2267.335</v>
      </c>
      <c r="D20" s="203">
        <v>9972.4</v>
      </c>
      <c r="E20" s="229">
        <v>302.19400000000002</v>
      </c>
      <c r="F20" s="230">
        <v>93.760999999999996</v>
      </c>
      <c r="G20" s="231">
        <v>12448.168</v>
      </c>
      <c r="I20" s="167"/>
      <c r="J20" s="167"/>
      <c r="K20" s="167"/>
      <c r="L20" s="167"/>
      <c r="M20" s="167"/>
    </row>
    <row r="21" spans="1:13" s="117" customFormat="1" ht="12.6" customHeight="1" x14ac:dyDescent="0.25">
      <c r="A21" s="20"/>
      <c r="B21" s="223">
        <v>2020</v>
      </c>
      <c r="C21" s="196">
        <v>2366.7820000000002</v>
      </c>
      <c r="D21" s="203">
        <v>10285.101000000001</v>
      </c>
      <c r="E21" s="229">
        <v>309.24200000000002</v>
      </c>
      <c r="F21" s="230">
        <v>71.513999999999996</v>
      </c>
      <c r="G21" s="231">
        <v>12889.611000000001</v>
      </c>
      <c r="I21" s="167"/>
      <c r="J21" s="167"/>
      <c r="K21" s="167"/>
      <c r="L21" s="167"/>
      <c r="M21" s="167"/>
    </row>
    <row r="22" spans="1:13" s="117" customFormat="1" ht="12.6" customHeight="1" x14ac:dyDescent="0.25">
      <c r="A22" s="21"/>
      <c r="B22" s="223">
        <v>2021</v>
      </c>
      <c r="C22" s="196">
        <v>2530.8229999999999</v>
      </c>
      <c r="D22" s="203">
        <v>10801.135</v>
      </c>
      <c r="E22" s="229">
        <v>346.19099999999997</v>
      </c>
      <c r="F22" s="230">
        <v>75.599000000000004</v>
      </c>
      <c r="G22" s="231">
        <v>13602.55</v>
      </c>
      <c r="I22" s="167"/>
      <c r="J22" s="167"/>
      <c r="K22" s="167"/>
      <c r="L22" s="167"/>
      <c r="M22" s="167"/>
    </row>
    <row r="23" spans="1:13" s="117" customFormat="1" ht="12.6" customHeight="1" collapsed="1" x14ac:dyDescent="0.25">
      <c r="A23" s="61" t="s">
        <v>8</v>
      </c>
      <c r="B23" s="296">
        <v>2017</v>
      </c>
      <c r="C23" s="297">
        <v>4048.116</v>
      </c>
      <c r="D23" s="298">
        <v>11010.686</v>
      </c>
      <c r="E23" s="299">
        <v>603.87199999999996</v>
      </c>
      <c r="F23" s="300">
        <v>78.912000000000006</v>
      </c>
      <c r="G23" s="301">
        <v>15583.762000000001</v>
      </c>
      <c r="I23" s="49"/>
      <c r="J23" s="49"/>
      <c r="K23" s="49"/>
      <c r="L23" s="49"/>
      <c r="M23" s="49"/>
    </row>
    <row r="24" spans="1:13" s="117" customFormat="1" ht="12.6" customHeight="1" x14ac:dyDescent="0.25">
      <c r="A24" s="55"/>
      <c r="B24" s="275">
        <v>2018</v>
      </c>
      <c r="C24" s="194">
        <v>4414.2060000000001</v>
      </c>
      <c r="D24" s="201">
        <v>12097.88</v>
      </c>
      <c r="E24" s="276">
        <v>561.58900000000006</v>
      </c>
      <c r="F24" s="277">
        <v>57.280999999999999</v>
      </c>
      <c r="G24" s="274">
        <v>17016.394</v>
      </c>
      <c r="I24" s="49"/>
      <c r="J24" s="49"/>
      <c r="K24" s="49"/>
      <c r="L24" s="49"/>
      <c r="M24" s="49"/>
    </row>
    <row r="25" spans="1:13" s="117" customFormat="1" ht="12.6" customHeight="1" x14ac:dyDescent="0.25">
      <c r="A25" s="55"/>
      <c r="B25" s="275">
        <v>2019</v>
      </c>
      <c r="C25" s="194">
        <v>4567.5860000000002</v>
      </c>
      <c r="D25" s="201">
        <v>13056.084999999999</v>
      </c>
      <c r="E25" s="276">
        <v>590.05600000000004</v>
      </c>
      <c r="F25" s="277">
        <v>58.15</v>
      </c>
      <c r="G25" s="274">
        <v>18155.577000000001</v>
      </c>
      <c r="I25" s="49"/>
      <c r="J25" s="49"/>
      <c r="K25" s="49"/>
      <c r="L25" s="49"/>
      <c r="M25" s="49"/>
    </row>
    <row r="26" spans="1:13" s="117" customFormat="1" ht="12.6" customHeight="1" x14ac:dyDescent="0.25">
      <c r="A26" s="55"/>
      <c r="B26" s="275">
        <v>2020</v>
      </c>
      <c r="C26" s="194">
        <v>4115.1589999999997</v>
      </c>
      <c r="D26" s="201">
        <v>13200.962</v>
      </c>
      <c r="E26" s="276">
        <v>592.85799999999995</v>
      </c>
      <c r="F26" s="277">
        <v>70.188000000000002</v>
      </c>
      <c r="G26" s="274">
        <v>17838.791000000001</v>
      </c>
      <c r="I26" s="49"/>
      <c r="J26" s="49"/>
      <c r="K26" s="49"/>
      <c r="L26" s="49"/>
      <c r="M26" s="49"/>
    </row>
    <row r="27" spans="1:13" s="117" customFormat="1" ht="12.6" customHeight="1" x14ac:dyDescent="0.25">
      <c r="A27" s="58"/>
      <c r="B27" s="275">
        <v>2021</v>
      </c>
      <c r="C27" s="194">
        <v>4417.22</v>
      </c>
      <c r="D27" s="201">
        <v>13662.94</v>
      </c>
      <c r="E27" s="276">
        <v>652.65800000000002</v>
      </c>
      <c r="F27" s="277">
        <v>74.215999999999994</v>
      </c>
      <c r="G27" s="274">
        <v>18658.601999999999</v>
      </c>
      <c r="I27" s="49"/>
      <c r="J27" s="49"/>
      <c r="K27" s="49"/>
      <c r="L27" s="49"/>
      <c r="M27" s="49"/>
    </row>
    <row r="28" spans="1:13" s="117" customFormat="1" ht="12.6" customHeight="1" collapsed="1" x14ac:dyDescent="0.25">
      <c r="A28" s="17" t="s">
        <v>9</v>
      </c>
      <c r="B28" s="220">
        <v>2017</v>
      </c>
      <c r="C28" s="224">
        <v>1419.7660000000001</v>
      </c>
      <c r="D28" s="225">
        <v>3251.962</v>
      </c>
      <c r="E28" s="226">
        <v>187.7</v>
      </c>
      <c r="F28" s="227">
        <v>27.745000000000001</v>
      </c>
      <c r="G28" s="228">
        <v>4831.683</v>
      </c>
      <c r="I28" s="167"/>
      <c r="J28" s="167"/>
      <c r="K28" s="167"/>
      <c r="L28" s="167"/>
      <c r="M28" s="167"/>
    </row>
    <row r="29" spans="1:13" s="117" customFormat="1" ht="12.6" customHeight="1" x14ac:dyDescent="0.25">
      <c r="A29" s="17"/>
      <c r="B29" s="221">
        <v>2018</v>
      </c>
      <c r="C29" s="196">
        <v>1483.7329999999999</v>
      </c>
      <c r="D29" s="203">
        <v>3651.6680000000001</v>
      </c>
      <c r="E29" s="229">
        <v>175.78200000000001</v>
      </c>
      <c r="F29" s="230">
        <v>20.14</v>
      </c>
      <c r="G29" s="231">
        <v>5291.0429999999997</v>
      </c>
      <c r="I29" s="167"/>
      <c r="J29" s="167"/>
      <c r="K29" s="167"/>
      <c r="L29" s="167"/>
      <c r="M29" s="167"/>
    </row>
    <row r="30" spans="1:13" s="117" customFormat="1" ht="12.6" customHeight="1" x14ac:dyDescent="0.25">
      <c r="A30" s="17"/>
      <c r="B30" s="222">
        <v>2019</v>
      </c>
      <c r="C30" s="196">
        <v>1484.9079999999999</v>
      </c>
      <c r="D30" s="203">
        <v>3911.63</v>
      </c>
      <c r="E30" s="229">
        <v>178.999</v>
      </c>
      <c r="F30" s="230">
        <v>17.869</v>
      </c>
      <c r="G30" s="231">
        <v>5557.6679999999997</v>
      </c>
      <c r="I30" s="167"/>
      <c r="J30" s="167"/>
      <c r="K30" s="167"/>
      <c r="L30" s="167"/>
      <c r="M30" s="167"/>
    </row>
    <row r="31" spans="1:13" s="117" customFormat="1" ht="12.6" customHeight="1" x14ac:dyDescent="0.25">
      <c r="A31" s="20"/>
      <c r="B31" s="223">
        <v>2020</v>
      </c>
      <c r="C31" s="196">
        <v>1392.61</v>
      </c>
      <c r="D31" s="203">
        <v>4070.26</v>
      </c>
      <c r="E31" s="229">
        <v>181.19300000000001</v>
      </c>
      <c r="F31" s="230">
        <v>24.437000000000001</v>
      </c>
      <c r="G31" s="231">
        <v>5619.6260000000002</v>
      </c>
      <c r="I31" s="167"/>
      <c r="J31" s="167"/>
      <c r="K31" s="167"/>
      <c r="L31" s="167"/>
      <c r="M31" s="167"/>
    </row>
    <row r="32" spans="1:13" s="117" customFormat="1" ht="12.6" customHeight="1" x14ac:dyDescent="0.25">
      <c r="A32" s="22"/>
      <c r="B32" s="223">
        <v>2021</v>
      </c>
      <c r="C32" s="196">
        <v>1520.893</v>
      </c>
      <c r="D32" s="203">
        <v>4185.5389999999998</v>
      </c>
      <c r="E32" s="229">
        <v>202.429</v>
      </c>
      <c r="F32" s="230">
        <v>25.867000000000001</v>
      </c>
      <c r="G32" s="231">
        <v>5882.9939999999997</v>
      </c>
      <c r="I32" s="167"/>
      <c r="J32" s="167"/>
      <c r="K32" s="167"/>
      <c r="L32" s="167"/>
      <c r="M32" s="167"/>
    </row>
    <row r="33" spans="1:13" s="117" customFormat="1" ht="12.6" customHeight="1" collapsed="1" x14ac:dyDescent="0.25">
      <c r="A33" s="17" t="s">
        <v>10</v>
      </c>
      <c r="B33" s="220">
        <v>2017</v>
      </c>
      <c r="C33" s="224">
        <v>1180.027</v>
      </c>
      <c r="D33" s="225">
        <v>3750.9409999999998</v>
      </c>
      <c r="E33" s="226">
        <v>193.268</v>
      </c>
      <c r="F33" s="227">
        <v>23.725000000000001</v>
      </c>
      <c r="G33" s="228">
        <v>5100.5110000000004</v>
      </c>
      <c r="I33" s="167"/>
      <c r="J33" s="167"/>
      <c r="K33" s="167"/>
      <c r="L33" s="167"/>
      <c r="M33" s="167"/>
    </row>
    <row r="34" spans="1:13" s="117" customFormat="1" ht="12.6" customHeight="1" x14ac:dyDescent="0.25">
      <c r="A34" s="17"/>
      <c r="B34" s="221">
        <v>2018</v>
      </c>
      <c r="C34" s="196">
        <v>1289.663</v>
      </c>
      <c r="D34" s="203">
        <v>4129.875</v>
      </c>
      <c r="E34" s="229">
        <v>179.208</v>
      </c>
      <c r="F34" s="230">
        <v>17.221</v>
      </c>
      <c r="G34" s="231">
        <v>5581.5249999999996</v>
      </c>
      <c r="I34" s="167"/>
      <c r="J34" s="167"/>
      <c r="K34" s="167"/>
      <c r="L34" s="167"/>
      <c r="M34" s="167"/>
    </row>
    <row r="35" spans="1:13" s="117" customFormat="1" ht="12.6" customHeight="1" x14ac:dyDescent="0.25">
      <c r="A35" s="17"/>
      <c r="B35" s="222">
        <v>2019</v>
      </c>
      <c r="C35" s="196">
        <v>1355.5219999999999</v>
      </c>
      <c r="D35" s="203">
        <v>4472.4740000000002</v>
      </c>
      <c r="E35" s="229">
        <v>187.322</v>
      </c>
      <c r="F35" s="230">
        <v>15.601000000000001</v>
      </c>
      <c r="G35" s="231">
        <v>5999.7169999999996</v>
      </c>
      <c r="I35" s="167"/>
      <c r="J35" s="167"/>
      <c r="K35" s="167"/>
      <c r="L35" s="167"/>
      <c r="M35" s="167"/>
    </row>
    <row r="36" spans="1:13" s="117" customFormat="1" ht="12.6" customHeight="1" x14ac:dyDescent="0.25">
      <c r="A36" s="20"/>
      <c r="B36" s="223">
        <v>2020</v>
      </c>
      <c r="C36" s="196">
        <v>1208.818</v>
      </c>
      <c r="D36" s="203">
        <v>4380.6049999999996</v>
      </c>
      <c r="E36" s="229">
        <v>188.441</v>
      </c>
      <c r="F36" s="230">
        <v>19.326000000000001</v>
      </c>
      <c r="G36" s="231">
        <v>5758.5379999999996</v>
      </c>
      <c r="I36" s="167"/>
      <c r="J36" s="167"/>
      <c r="K36" s="167"/>
      <c r="L36" s="167"/>
      <c r="M36" s="167"/>
    </row>
    <row r="37" spans="1:13" s="117" customFormat="1" ht="12.6" customHeight="1" x14ac:dyDescent="0.25">
      <c r="A37" s="22"/>
      <c r="B37" s="223">
        <v>2021</v>
      </c>
      <c r="C37" s="196">
        <v>1290.4380000000001</v>
      </c>
      <c r="D37" s="203">
        <v>4627.2020000000002</v>
      </c>
      <c r="E37" s="229">
        <v>209.697</v>
      </c>
      <c r="F37" s="230">
        <v>20.381</v>
      </c>
      <c r="G37" s="231">
        <v>6106.9560000000001</v>
      </c>
      <c r="I37" s="167"/>
      <c r="J37" s="167"/>
      <c r="K37" s="167"/>
      <c r="L37" s="167"/>
      <c r="M37" s="167"/>
    </row>
    <row r="38" spans="1:13" s="117" customFormat="1" ht="12.6" customHeight="1" collapsed="1" x14ac:dyDescent="0.25">
      <c r="A38" s="17" t="s">
        <v>11</v>
      </c>
      <c r="B38" s="220">
        <v>2017</v>
      </c>
      <c r="C38" s="224">
        <v>1448.3230000000001</v>
      </c>
      <c r="D38" s="225">
        <v>4007.7829999999999</v>
      </c>
      <c r="E38" s="226">
        <v>222.904</v>
      </c>
      <c r="F38" s="227">
        <v>27.442</v>
      </c>
      <c r="G38" s="228">
        <v>5651.5680000000002</v>
      </c>
      <c r="I38" s="167"/>
      <c r="J38" s="167"/>
      <c r="K38" s="167"/>
      <c r="L38" s="167"/>
      <c r="M38" s="167"/>
    </row>
    <row r="39" spans="1:13" s="117" customFormat="1" ht="12.6" customHeight="1" x14ac:dyDescent="0.25">
      <c r="A39" s="17"/>
      <c r="B39" s="221">
        <v>2018</v>
      </c>
      <c r="C39" s="196">
        <v>1640.81</v>
      </c>
      <c r="D39" s="203">
        <v>4316.3370000000004</v>
      </c>
      <c r="E39" s="229">
        <v>206.59899999999999</v>
      </c>
      <c r="F39" s="230">
        <v>19.920000000000002</v>
      </c>
      <c r="G39" s="231">
        <v>6143.826</v>
      </c>
      <c r="I39" s="167"/>
      <c r="J39" s="167"/>
      <c r="K39" s="167"/>
      <c r="L39" s="167"/>
      <c r="M39" s="167"/>
    </row>
    <row r="40" spans="1:13" s="117" customFormat="1" ht="12.6" customHeight="1" x14ac:dyDescent="0.25">
      <c r="A40" s="17"/>
      <c r="B40" s="222">
        <v>2019</v>
      </c>
      <c r="C40" s="196">
        <v>1727.1559999999999</v>
      </c>
      <c r="D40" s="203">
        <v>4671.9809999999998</v>
      </c>
      <c r="E40" s="229">
        <v>223.73500000000001</v>
      </c>
      <c r="F40" s="230">
        <v>24.68</v>
      </c>
      <c r="G40" s="231">
        <v>6598.192</v>
      </c>
      <c r="I40" s="167"/>
      <c r="J40" s="167"/>
      <c r="K40" s="167"/>
      <c r="L40" s="167"/>
      <c r="M40" s="167"/>
    </row>
    <row r="41" spans="1:13" s="117" customFormat="1" ht="12.6" customHeight="1" x14ac:dyDescent="0.25">
      <c r="A41" s="20"/>
      <c r="B41" s="223">
        <v>2020</v>
      </c>
      <c r="C41" s="196">
        <v>1513.731</v>
      </c>
      <c r="D41" s="203">
        <v>4750.0969999999998</v>
      </c>
      <c r="E41" s="229">
        <v>223.22399999999999</v>
      </c>
      <c r="F41" s="230">
        <v>26.425000000000001</v>
      </c>
      <c r="G41" s="231">
        <v>6460.6270000000004</v>
      </c>
      <c r="I41" s="167"/>
      <c r="J41" s="167"/>
      <c r="K41" s="167"/>
      <c r="L41" s="167"/>
      <c r="M41" s="167"/>
    </row>
    <row r="42" spans="1:13" s="117" customFormat="1" ht="12.6" customHeight="1" x14ac:dyDescent="0.25">
      <c r="A42" s="25"/>
      <c r="B42" s="223">
        <v>2021</v>
      </c>
      <c r="C42" s="196">
        <v>1605.8889999999999</v>
      </c>
      <c r="D42" s="203">
        <v>4850.1989999999996</v>
      </c>
      <c r="E42" s="229">
        <v>240.53200000000001</v>
      </c>
      <c r="F42" s="230">
        <v>27.968</v>
      </c>
      <c r="G42" s="231">
        <v>6668.652</v>
      </c>
      <c r="I42" s="167"/>
      <c r="J42" s="167"/>
      <c r="K42" s="167"/>
      <c r="L42" s="167"/>
      <c r="M42" s="167"/>
    </row>
    <row r="43" spans="1:13" s="117" customFormat="1" ht="12.6" customHeight="1" collapsed="1" x14ac:dyDescent="0.25">
      <c r="A43" s="280" t="s">
        <v>12</v>
      </c>
      <c r="B43" s="296">
        <v>2017</v>
      </c>
      <c r="C43" s="297">
        <v>2574.6610000000001</v>
      </c>
      <c r="D43" s="298">
        <v>7888.8720000000003</v>
      </c>
      <c r="E43" s="299">
        <v>438.33199999999999</v>
      </c>
      <c r="F43" s="300">
        <v>61.161999999999999</v>
      </c>
      <c r="G43" s="301">
        <v>10840.703</v>
      </c>
      <c r="I43" s="49"/>
      <c r="J43" s="49"/>
      <c r="K43" s="49"/>
      <c r="L43" s="49"/>
      <c r="M43" s="49"/>
    </row>
    <row r="44" spans="1:13" s="117" customFormat="1" ht="12.6" customHeight="1" x14ac:dyDescent="0.25">
      <c r="A44" s="55"/>
      <c r="B44" s="275">
        <v>2018</v>
      </c>
      <c r="C44" s="194">
        <v>3112.1660000000002</v>
      </c>
      <c r="D44" s="201">
        <v>8960.8469999999998</v>
      </c>
      <c r="E44" s="276">
        <v>409.46100000000001</v>
      </c>
      <c r="F44" s="277">
        <v>46.298000000000002</v>
      </c>
      <c r="G44" s="274">
        <v>12436.175999999999</v>
      </c>
      <c r="I44" s="49"/>
      <c r="J44" s="49"/>
      <c r="K44" s="49"/>
      <c r="L44" s="49"/>
      <c r="M44" s="49"/>
    </row>
    <row r="45" spans="1:13" s="117" customFormat="1" ht="12.6" customHeight="1" x14ac:dyDescent="0.25">
      <c r="A45" s="55"/>
      <c r="B45" s="275">
        <v>2019</v>
      </c>
      <c r="C45" s="194">
        <v>3313.46</v>
      </c>
      <c r="D45" s="201">
        <v>9645.8709999999992</v>
      </c>
      <c r="E45" s="276">
        <v>423.65699999999998</v>
      </c>
      <c r="F45" s="277">
        <v>42.966999999999999</v>
      </c>
      <c r="G45" s="274">
        <v>13340.021000000001</v>
      </c>
      <c r="I45" s="49"/>
      <c r="J45" s="49"/>
      <c r="K45" s="49"/>
      <c r="L45" s="49"/>
      <c r="M45" s="49"/>
    </row>
    <row r="46" spans="1:13" s="117" customFormat="1" ht="12.6" customHeight="1" x14ac:dyDescent="0.25">
      <c r="A46" s="55"/>
      <c r="B46" s="275">
        <v>2020</v>
      </c>
      <c r="C46" s="194">
        <v>2952.64</v>
      </c>
      <c r="D46" s="201">
        <v>9722.9680000000008</v>
      </c>
      <c r="E46" s="276">
        <v>422.83</v>
      </c>
      <c r="F46" s="277">
        <v>47.725000000000001</v>
      </c>
      <c r="G46" s="274">
        <v>13050.713</v>
      </c>
      <c r="I46" s="49"/>
      <c r="J46" s="49"/>
      <c r="K46" s="49"/>
      <c r="L46" s="49"/>
      <c r="M46" s="49"/>
    </row>
    <row r="47" spans="1:13" s="117" customFormat="1" ht="12.6" customHeight="1" x14ac:dyDescent="0.25">
      <c r="A47" s="58"/>
      <c r="B47" s="275">
        <v>2021</v>
      </c>
      <c r="C47" s="194">
        <v>3178.4520000000002</v>
      </c>
      <c r="D47" s="201">
        <v>10483.812</v>
      </c>
      <c r="E47" s="276">
        <v>460.827</v>
      </c>
      <c r="F47" s="277">
        <v>50.41</v>
      </c>
      <c r="G47" s="274">
        <v>14072.681</v>
      </c>
      <c r="I47" s="49"/>
      <c r="J47" s="49"/>
      <c r="K47" s="49"/>
      <c r="L47" s="49"/>
      <c r="M47" s="49"/>
    </row>
    <row r="48" spans="1:13" s="117" customFormat="1" ht="12.6" customHeight="1" collapsed="1" x14ac:dyDescent="0.25">
      <c r="A48" s="17" t="s">
        <v>13</v>
      </c>
      <c r="B48" s="220">
        <v>2017</v>
      </c>
      <c r="C48" s="224">
        <v>1408.4190000000001</v>
      </c>
      <c r="D48" s="225">
        <v>4463.8289999999997</v>
      </c>
      <c r="E48" s="226">
        <v>250.14099999999999</v>
      </c>
      <c r="F48" s="227">
        <v>30.120999999999999</v>
      </c>
      <c r="G48" s="228">
        <v>6092.268</v>
      </c>
      <c r="I48" s="167"/>
      <c r="J48" s="167"/>
      <c r="K48" s="167"/>
      <c r="L48" s="167"/>
      <c r="M48" s="167"/>
    </row>
    <row r="49" spans="1:13" s="117" customFormat="1" ht="12.6" customHeight="1" x14ac:dyDescent="0.25">
      <c r="A49" s="17"/>
      <c r="B49" s="221">
        <v>2018</v>
      </c>
      <c r="C49" s="196">
        <v>1864.374</v>
      </c>
      <c r="D49" s="203">
        <v>5008.5339999999997</v>
      </c>
      <c r="E49" s="229">
        <v>235.49799999999999</v>
      </c>
      <c r="F49" s="230">
        <v>22.802</v>
      </c>
      <c r="G49" s="231">
        <v>7085.6040000000003</v>
      </c>
      <c r="I49" s="167"/>
      <c r="J49" s="167"/>
      <c r="K49" s="167"/>
      <c r="L49" s="167"/>
      <c r="M49" s="167"/>
    </row>
    <row r="50" spans="1:13" s="117" customFormat="1" ht="12.6" customHeight="1" x14ac:dyDescent="0.25">
      <c r="A50" s="17"/>
      <c r="B50" s="222">
        <v>2019</v>
      </c>
      <c r="C50" s="196">
        <v>2054.9450000000002</v>
      </c>
      <c r="D50" s="203">
        <v>5310.0919999999996</v>
      </c>
      <c r="E50" s="229">
        <v>245.01</v>
      </c>
      <c r="F50" s="230">
        <v>21.765000000000001</v>
      </c>
      <c r="G50" s="231">
        <v>7588.2820000000002</v>
      </c>
      <c r="I50" s="167"/>
      <c r="J50" s="167"/>
      <c r="K50" s="167"/>
      <c r="L50" s="167"/>
      <c r="M50" s="167"/>
    </row>
    <row r="51" spans="1:13" s="117" customFormat="1" ht="12.6" customHeight="1" x14ac:dyDescent="0.25">
      <c r="A51" s="20"/>
      <c r="B51" s="223">
        <v>2020</v>
      </c>
      <c r="C51" s="196">
        <v>1793.4079999999999</v>
      </c>
      <c r="D51" s="203">
        <v>5331.4589999999998</v>
      </c>
      <c r="E51" s="229">
        <v>243.50200000000001</v>
      </c>
      <c r="F51" s="230">
        <v>25.405999999999999</v>
      </c>
      <c r="G51" s="231">
        <v>7342.9629999999997</v>
      </c>
      <c r="I51" s="167"/>
      <c r="J51" s="167"/>
      <c r="K51" s="167"/>
      <c r="L51" s="167"/>
      <c r="M51" s="167"/>
    </row>
    <row r="52" spans="1:13" s="117" customFormat="1" ht="12.6" customHeight="1" x14ac:dyDescent="0.25">
      <c r="A52" s="149"/>
      <c r="B52" s="223">
        <v>2021</v>
      </c>
      <c r="C52" s="196">
        <v>1922.8340000000001</v>
      </c>
      <c r="D52" s="203">
        <v>5816.3559999999998</v>
      </c>
      <c r="E52" s="229">
        <v>264.93</v>
      </c>
      <c r="F52" s="230">
        <v>26.797999999999998</v>
      </c>
      <c r="G52" s="231">
        <v>7977.3220000000001</v>
      </c>
      <c r="I52" s="167"/>
      <c r="J52" s="167"/>
      <c r="K52" s="167"/>
      <c r="L52" s="167"/>
      <c r="M52" s="167"/>
    </row>
    <row r="53" spans="1:13" s="117" customFormat="1" ht="12.6" customHeight="1" collapsed="1" x14ac:dyDescent="0.25">
      <c r="A53" s="151" t="s">
        <v>14</v>
      </c>
      <c r="B53" s="220">
        <v>2017</v>
      </c>
      <c r="C53" s="224">
        <v>1166.242</v>
      </c>
      <c r="D53" s="225">
        <v>3425.0430000000001</v>
      </c>
      <c r="E53" s="226">
        <v>188.191</v>
      </c>
      <c r="F53" s="227">
        <v>31.041</v>
      </c>
      <c r="G53" s="228">
        <v>4748.4350000000004</v>
      </c>
      <c r="I53" s="167"/>
      <c r="J53" s="167"/>
      <c r="K53" s="167"/>
      <c r="L53" s="167"/>
      <c r="M53" s="167"/>
    </row>
    <row r="54" spans="1:13" s="117" customFormat="1" ht="12.6" customHeight="1" x14ac:dyDescent="0.25">
      <c r="A54" s="17"/>
      <c r="B54" s="221">
        <v>2018</v>
      </c>
      <c r="C54" s="196">
        <v>1247.7919999999999</v>
      </c>
      <c r="D54" s="203">
        <v>3952.3130000000001</v>
      </c>
      <c r="E54" s="229">
        <v>173.96299999999999</v>
      </c>
      <c r="F54" s="230">
        <v>23.495999999999999</v>
      </c>
      <c r="G54" s="231">
        <v>5350.5720000000001</v>
      </c>
      <c r="I54" s="167"/>
      <c r="J54" s="167"/>
      <c r="K54" s="167"/>
      <c r="L54" s="167"/>
      <c r="M54" s="167"/>
    </row>
    <row r="55" spans="1:13" s="117" customFormat="1" ht="12.6" customHeight="1" x14ac:dyDescent="0.25">
      <c r="A55" s="17"/>
      <c r="B55" s="222">
        <v>2019</v>
      </c>
      <c r="C55" s="196">
        <v>1258.5150000000001</v>
      </c>
      <c r="D55" s="203">
        <v>4335.7790000000005</v>
      </c>
      <c r="E55" s="229">
        <v>178.64699999999999</v>
      </c>
      <c r="F55" s="230">
        <v>21.202000000000002</v>
      </c>
      <c r="G55" s="231">
        <v>5751.7389999999996</v>
      </c>
      <c r="I55" s="167"/>
      <c r="J55" s="167"/>
      <c r="K55" s="167"/>
      <c r="L55" s="167"/>
      <c r="M55" s="167"/>
    </row>
    <row r="56" spans="1:13" s="117" customFormat="1" ht="12.6" customHeight="1" x14ac:dyDescent="0.25">
      <c r="A56" s="20"/>
      <c r="B56" s="223">
        <v>2020</v>
      </c>
      <c r="C56" s="196">
        <v>1159.232</v>
      </c>
      <c r="D56" s="203">
        <v>4391.509</v>
      </c>
      <c r="E56" s="229">
        <v>179.328</v>
      </c>
      <c r="F56" s="230">
        <v>22.318999999999999</v>
      </c>
      <c r="G56" s="231">
        <v>5707.75</v>
      </c>
      <c r="I56" s="167"/>
      <c r="J56" s="167"/>
      <c r="K56" s="167"/>
      <c r="L56" s="167"/>
      <c r="M56" s="167"/>
    </row>
    <row r="57" spans="1:13" s="117" customFormat="1" ht="12.6" customHeight="1" x14ac:dyDescent="0.25">
      <c r="A57" s="153"/>
      <c r="B57" s="223">
        <v>2021</v>
      </c>
      <c r="C57" s="196">
        <v>1255.6179999999999</v>
      </c>
      <c r="D57" s="203">
        <v>4667.4560000000001</v>
      </c>
      <c r="E57" s="229">
        <v>195.89699999999999</v>
      </c>
      <c r="F57" s="230">
        <v>23.611999999999998</v>
      </c>
      <c r="G57" s="231">
        <v>6095.3590000000004</v>
      </c>
      <c r="I57" s="167"/>
      <c r="J57" s="167"/>
      <c r="K57" s="167"/>
      <c r="L57" s="167"/>
      <c r="M57" s="167"/>
    </row>
    <row r="58" spans="1:13" s="117" customFormat="1" ht="12.6" customHeight="1" collapsed="1" x14ac:dyDescent="0.25">
      <c r="A58" s="282" t="s">
        <v>15</v>
      </c>
      <c r="B58" s="296">
        <v>2017</v>
      </c>
      <c r="C58" s="297">
        <v>2893.366</v>
      </c>
      <c r="D58" s="298">
        <v>7840.87</v>
      </c>
      <c r="E58" s="299">
        <v>438.74299999999999</v>
      </c>
      <c r="F58" s="300">
        <v>58.188000000000002</v>
      </c>
      <c r="G58" s="301">
        <v>11114.790999999999</v>
      </c>
      <c r="I58" s="49"/>
      <c r="J58" s="49"/>
      <c r="K58" s="49"/>
      <c r="L58" s="49"/>
      <c r="M58" s="49"/>
    </row>
    <row r="59" spans="1:13" s="117" customFormat="1" ht="12.6" customHeight="1" x14ac:dyDescent="0.25">
      <c r="A59" s="55"/>
      <c r="B59" s="275">
        <v>2018</v>
      </c>
      <c r="C59" s="194">
        <v>3180.971</v>
      </c>
      <c r="D59" s="201">
        <v>8554.7189999999991</v>
      </c>
      <c r="E59" s="276">
        <v>406.13400000000001</v>
      </c>
      <c r="F59" s="277">
        <v>43.968000000000004</v>
      </c>
      <c r="G59" s="274">
        <v>12097.856</v>
      </c>
      <c r="I59" s="49"/>
      <c r="J59" s="49"/>
      <c r="K59" s="49"/>
      <c r="L59" s="49"/>
      <c r="M59" s="49"/>
    </row>
    <row r="60" spans="1:13" s="117" customFormat="1" ht="12.6" customHeight="1" x14ac:dyDescent="0.25">
      <c r="A60" s="55"/>
      <c r="B60" s="275">
        <v>2019</v>
      </c>
      <c r="C60" s="194">
        <v>3304.1149999999998</v>
      </c>
      <c r="D60" s="201">
        <v>9217.8670000000002</v>
      </c>
      <c r="E60" s="276">
        <v>434.95800000000003</v>
      </c>
      <c r="F60" s="277">
        <v>39.305999999999997</v>
      </c>
      <c r="G60" s="274">
        <v>12917.634</v>
      </c>
      <c r="I60" s="49"/>
      <c r="J60" s="49"/>
      <c r="K60" s="49"/>
      <c r="L60" s="49"/>
      <c r="M60" s="49"/>
    </row>
    <row r="61" spans="1:13" s="117" customFormat="1" ht="12.6" customHeight="1" x14ac:dyDescent="0.25">
      <c r="A61" s="55"/>
      <c r="B61" s="275">
        <v>2020</v>
      </c>
      <c r="C61" s="194">
        <v>3085.2040000000002</v>
      </c>
      <c r="D61" s="201">
        <v>9428.6260000000002</v>
      </c>
      <c r="E61" s="276">
        <v>442.12200000000001</v>
      </c>
      <c r="F61" s="277">
        <v>48.039000000000001</v>
      </c>
      <c r="G61" s="274">
        <v>12907.913</v>
      </c>
      <c r="I61" s="49"/>
      <c r="J61" s="49"/>
      <c r="K61" s="49"/>
      <c r="L61" s="49"/>
      <c r="M61" s="49"/>
    </row>
    <row r="62" spans="1:13" s="117" customFormat="1" ht="12.6" customHeight="1" x14ac:dyDescent="0.25">
      <c r="A62" s="58"/>
      <c r="B62" s="275">
        <v>2021</v>
      </c>
      <c r="C62" s="194">
        <v>3382.614</v>
      </c>
      <c r="D62" s="201">
        <v>9968.9560000000001</v>
      </c>
      <c r="E62" s="276">
        <v>493.63099999999997</v>
      </c>
      <c r="F62" s="277">
        <v>50.793999999999997</v>
      </c>
      <c r="G62" s="274">
        <v>13794.406999999999</v>
      </c>
      <c r="I62" s="49"/>
      <c r="J62" s="49"/>
      <c r="K62" s="49"/>
      <c r="L62" s="49"/>
      <c r="M62" s="49"/>
    </row>
    <row r="63" spans="1:13" s="117" customFormat="1" ht="12.6" customHeight="1" collapsed="1" x14ac:dyDescent="0.25">
      <c r="A63" s="17" t="s">
        <v>16</v>
      </c>
      <c r="B63" s="220">
        <v>2017</v>
      </c>
      <c r="C63" s="224">
        <v>1477.636</v>
      </c>
      <c r="D63" s="225">
        <v>3550.3960000000002</v>
      </c>
      <c r="E63" s="226">
        <v>239.476</v>
      </c>
      <c r="F63" s="227">
        <v>28.454000000000001</v>
      </c>
      <c r="G63" s="228">
        <v>5239.0540000000001</v>
      </c>
      <c r="I63" s="167"/>
      <c r="J63" s="167"/>
      <c r="K63" s="167"/>
      <c r="L63" s="167"/>
      <c r="M63" s="167"/>
    </row>
    <row r="64" spans="1:13" s="117" customFormat="1" ht="12.6" customHeight="1" x14ac:dyDescent="0.25">
      <c r="A64" s="17"/>
      <c r="B64" s="221">
        <v>2018</v>
      </c>
      <c r="C64" s="196">
        <v>1816.5640000000001</v>
      </c>
      <c r="D64" s="203">
        <v>3885.779</v>
      </c>
      <c r="E64" s="229">
        <v>224.31299999999999</v>
      </c>
      <c r="F64" s="230">
        <v>21.501999999999999</v>
      </c>
      <c r="G64" s="231">
        <v>5905.1540000000005</v>
      </c>
      <c r="I64" s="167"/>
      <c r="J64" s="167"/>
      <c r="K64" s="167"/>
      <c r="L64" s="167"/>
      <c r="M64" s="167"/>
    </row>
    <row r="65" spans="1:19" s="117" customFormat="1" ht="12.6" customHeight="1" x14ac:dyDescent="0.25">
      <c r="A65" s="17"/>
      <c r="B65" s="222">
        <v>2019</v>
      </c>
      <c r="C65" s="196">
        <v>1979.578</v>
      </c>
      <c r="D65" s="203">
        <v>4242.0860000000002</v>
      </c>
      <c r="E65" s="229">
        <v>244.33</v>
      </c>
      <c r="F65" s="230">
        <v>20.302</v>
      </c>
      <c r="G65" s="231">
        <v>6445.692</v>
      </c>
      <c r="I65" s="167"/>
      <c r="J65" s="167"/>
      <c r="K65" s="167"/>
      <c r="L65" s="167"/>
      <c r="M65" s="167"/>
    </row>
    <row r="66" spans="1:19" s="117" customFormat="1" ht="12.6" customHeight="1" x14ac:dyDescent="0.25">
      <c r="A66" s="20"/>
      <c r="B66" s="223">
        <v>2020</v>
      </c>
      <c r="C66" s="196">
        <v>1735.8520000000001</v>
      </c>
      <c r="D66" s="203">
        <v>4382.6099999999997</v>
      </c>
      <c r="E66" s="229">
        <v>247.67599999999999</v>
      </c>
      <c r="F66" s="230">
        <v>24.619</v>
      </c>
      <c r="G66" s="231">
        <v>6341.5190000000002</v>
      </c>
      <c r="I66" s="167"/>
      <c r="J66" s="167"/>
      <c r="K66" s="167"/>
      <c r="L66" s="167"/>
      <c r="M66" s="167"/>
    </row>
    <row r="67" spans="1:19" s="117" customFormat="1" ht="12.6" customHeight="1" x14ac:dyDescent="0.25">
      <c r="A67" s="22"/>
      <c r="B67" s="223">
        <v>2021</v>
      </c>
      <c r="C67" s="196">
        <v>1910.5530000000001</v>
      </c>
      <c r="D67" s="203">
        <v>4680.5780000000004</v>
      </c>
      <c r="E67" s="229">
        <v>272.39499999999998</v>
      </c>
      <c r="F67" s="230">
        <v>26.103999999999999</v>
      </c>
      <c r="G67" s="231">
        <v>6837.4219999999996</v>
      </c>
      <c r="I67" s="167"/>
      <c r="J67" s="167"/>
      <c r="K67" s="167"/>
      <c r="L67" s="167"/>
      <c r="M67" s="167"/>
    </row>
    <row r="68" spans="1:19" s="117" customFormat="1" ht="12.6" customHeight="1" collapsed="1" x14ac:dyDescent="0.25">
      <c r="A68" s="17" t="s">
        <v>17</v>
      </c>
      <c r="B68" s="220">
        <v>2017</v>
      </c>
      <c r="C68" s="224">
        <v>1415.73</v>
      </c>
      <c r="D68" s="225">
        <v>4290.4740000000002</v>
      </c>
      <c r="E68" s="226">
        <v>199.267</v>
      </c>
      <c r="F68" s="227">
        <v>29.734000000000002</v>
      </c>
      <c r="G68" s="228">
        <v>5875.7370000000001</v>
      </c>
      <c r="I68" s="167"/>
      <c r="J68" s="167"/>
      <c r="K68" s="167"/>
      <c r="L68" s="167"/>
      <c r="M68" s="167"/>
    </row>
    <row r="69" spans="1:19" s="117" customFormat="1" ht="12.6" customHeight="1" x14ac:dyDescent="0.25">
      <c r="A69" s="26"/>
      <c r="B69" s="221">
        <v>2018</v>
      </c>
      <c r="C69" s="196">
        <v>1364.4069999999999</v>
      </c>
      <c r="D69" s="203">
        <v>4668.9399999999996</v>
      </c>
      <c r="E69" s="229">
        <v>181.821</v>
      </c>
      <c r="F69" s="230">
        <v>22.466000000000001</v>
      </c>
      <c r="G69" s="231">
        <v>6192.7020000000002</v>
      </c>
      <c r="I69" s="167"/>
      <c r="J69" s="167"/>
      <c r="K69" s="167"/>
      <c r="L69" s="167"/>
      <c r="M69" s="167"/>
    </row>
    <row r="70" spans="1:19" s="117" customFormat="1" ht="12.6" customHeight="1" x14ac:dyDescent="0.25">
      <c r="A70" s="17"/>
      <c r="B70" s="222">
        <v>2019</v>
      </c>
      <c r="C70" s="196">
        <v>1324.537</v>
      </c>
      <c r="D70" s="203">
        <v>4975.7809999999999</v>
      </c>
      <c r="E70" s="229">
        <v>190.62799999999999</v>
      </c>
      <c r="F70" s="230">
        <v>19.004000000000001</v>
      </c>
      <c r="G70" s="231">
        <v>6471.942</v>
      </c>
      <c r="I70" s="167"/>
      <c r="J70" s="167"/>
      <c r="K70" s="167"/>
      <c r="L70" s="167"/>
      <c r="M70" s="167"/>
    </row>
    <row r="71" spans="1:19" s="117" customFormat="1" ht="12.6" customHeight="1" x14ac:dyDescent="0.25">
      <c r="A71" s="20"/>
      <c r="B71" s="223">
        <v>2020</v>
      </c>
      <c r="C71" s="196">
        <v>1349.3520000000001</v>
      </c>
      <c r="D71" s="203">
        <v>5046.0159999999996</v>
      </c>
      <c r="E71" s="229">
        <v>194.446</v>
      </c>
      <c r="F71" s="230">
        <v>23.42</v>
      </c>
      <c r="G71" s="231">
        <v>6566.3940000000002</v>
      </c>
      <c r="I71" s="167"/>
      <c r="J71" s="167"/>
      <c r="K71" s="167"/>
      <c r="L71" s="167"/>
      <c r="M71" s="167"/>
    </row>
    <row r="72" spans="1:19" s="117" customFormat="1" ht="12.6" customHeight="1" x14ac:dyDescent="0.25">
      <c r="A72" s="21"/>
      <c r="B72" s="223">
        <v>2021</v>
      </c>
      <c r="C72" s="196">
        <v>1472.0609999999999</v>
      </c>
      <c r="D72" s="203">
        <v>5288.3779999999997</v>
      </c>
      <c r="E72" s="229">
        <v>221.23599999999999</v>
      </c>
      <c r="F72" s="230">
        <v>24.69</v>
      </c>
      <c r="G72" s="231">
        <v>6956.9849999999997</v>
      </c>
      <c r="I72" s="167"/>
      <c r="J72" s="167"/>
      <c r="K72" s="167"/>
      <c r="L72" s="167"/>
      <c r="M72" s="167"/>
    </row>
    <row r="73" spans="1:19" s="30" customFormat="1" ht="27.75" customHeight="1" x14ac:dyDescent="0.2">
      <c r="A73" s="385" t="s">
        <v>25</v>
      </c>
      <c r="B73" s="385"/>
      <c r="C73" s="385"/>
      <c r="D73" s="385"/>
      <c r="E73" s="385"/>
      <c r="F73" s="385"/>
      <c r="G73" s="385"/>
      <c r="H73" s="124"/>
      <c r="I73" s="125"/>
      <c r="J73" s="125"/>
      <c r="K73" s="125"/>
      <c r="L73" s="125"/>
      <c r="M73" s="125"/>
      <c r="N73" s="124"/>
      <c r="O73" s="124"/>
      <c r="P73" s="124"/>
      <c r="Q73" s="124"/>
      <c r="R73" s="124"/>
      <c r="S73" s="124"/>
    </row>
    <row r="74" spans="1:19" ht="12.75" customHeight="1" x14ac:dyDescent="0.2">
      <c r="A74" s="70" t="s">
        <v>144</v>
      </c>
      <c r="B74" s="168"/>
      <c r="C74" s="168"/>
      <c r="D74" s="168"/>
      <c r="E74" s="168"/>
      <c r="F74" s="168"/>
      <c r="G74" s="169" t="s">
        <v>96</v>
      </c>
      <c r="H74" s="170"/>
      <c r="I74" s="132"/>
      <c r="J74" s="132"/>
      <c r="K74" s="132"/>
      <c r="L74" s="132"/>
      <c r="S74" s="132"/>
    </row>
    <row r="75" spans="1:19" ht="10.199999999999999" x14ac:dyDescent="0.2">
      <c r="A75" s="403"/>
      <c r="B75" s="403"/>
      <c r="C75" s="403"/>
      <c r="D75" s="403"/>
      <c r="E75" s="403"/>
      <c r="F75" s="403"/>
      <c r="G75" s="403"/>
      <c r="I75" s="132"/>
      <c r="J75" s="132"/>
      <c r="K75" s="132"/>
      <c r="L75" s="132"/>
      <c r="S75" s="132"/>
    </row>
    <row r="76" spans="1:19" ht="10.199999999999999" x14ac:dyDescent="0.2">
      <c r="A76" s="403"/>
      <c r="B76" s="403"/>
      <c r="C76" s="403"/>
      <c r="D76" s="403"/>
      <c r="E76" s="403"/>
      <c r="F76" s="403"/>
      <c r="G76" s="403"/>
      <c r="I76" s="132"/>
      <c r="J76" s="132"/>
      <c r="K76" s="132"/>
      <c r="L76" s="132"/>
      <c r="S76" s="132"/>
    </row>
    <row r="77" spans="1:19" ht="10.199999999999999" x14ac:dyDescent="0.2">
      <c r="A77" s="131"/>
      <c r="B77" s="131"/>
      <c r="C77" s="131"/>
      <c r="D77" s="131"/>
      <c r="E77" s="131"/>
      <c r="F77" s="131"/>
      <c r="G77" s="131"/>
      <c r="I77" s="171"/>
      <c r="J77" s="171"/>
      <c r="K77" s="171"/>
      <c r="L77" s="171"/>
      <c r="M77" s="171"/>
      <c r="S77" s="132"/>
    </row>
    <row r="78" spans="1:19" ht="10.199999999999999" x14ac:dyDescent="0.2">
      <c r="A78" s="131"/>
      <c r="B78" s="131"/>
      <c r="C78" s="131"/>
      <c r="D78" s="131"/>
      <c r="E78" s="131"/>
      <c r="F78" s="131"/>
      <c r="G78" s="131"/>
      <c r="I78" s="171"/>
      <c r="J78" s="171"/>
      <c r="K78" s="171"/>
      <c r="L78" s="171"/>
      <c r="M78" s="171"/>
      <c r="S78" s="132"/>
    </row>
    <row r="79" spans="1:19" ht="10.199999999999999" x14ac:dyDescent="0.2">
      <c r="A79" s="403"/>
      <c r="B79" s="403"/>
      <c r="C79" s="403"/>
      <c r="D79" s="403"/>
      <c r="E79" s="403"/>
      <c r="F79" s="403"/>
      <c r="G79" s="403"/>
      <c r="I79" s="132"/>
      <c r="J79" s="132"/>
      <c r="K79" s="132"/>
      <c r="L79" s="132"/>
      <c r="S79" s="132"/>
    </row>
    <row r="80" spans="1:19" ht="10.199999999999999" x14ac:dyDescent="0.2">
      <c r="A80" s="403"/>
      <c r="B80" s="403"/>
      <c r="C80" s="403"/>
      <c r="D80" s="403"/>
      <c r="E80" s="403"/>
      <c r="F80" s="403"/>
      <c r="G80" s="403"/>
      <c r="I80" s="132"/>
      <c r="J80" s="132"/>
      <c r="K80" s="132"/>
      <c r="L80" s="132"/>
      <c r="S80" s="132"/>
    </row>
    <row r="81" spans="1:19" ht="10.199999999999999" x14ac:dyDescent="0.2">
      <c r="A81" s="403"/>
      <c r="B81" s="403"/>
      <c r="C81" s="403"/>
      <c r="D81" s="403"/>
      <c r="E81" s="403"/>
      <c r="F81" s="403"/>
      <c r="G81" s="403"/>
      <c r="I81" s="132"/>
      <c r="J81" s="132"/>
      <c r="K81" s="132"/>
      <c r="L81" s="132"/>
      <c r="S81" s="132"/>
    </row>
    <row r="82" spans="1:19" ht="12.6" customHeight="1" x14ac:dyDescent="0.2">
      <c r="A82" s="172"/>
      <c r="B82" s="173"/>
      <c r="C82" s="173"/>
      <c r="D82" s="173"/>
      <c r="E82" s="173"/>
      <c r="F82" s="173"/>
      <c r="G82" s="173"/>
      <c r="I82" s="173"/>
      <c r="J82" s="173"/>
      <c r="K82" s="173"/>
      <c r="L82" s="173"/>
      <c r="M82" s="173"/>
      <c r="S82" s="132"/>
    </row>
    <row r="83" spans="1:19" ht="12.6" hidden="1" customHeight="1" outlineLevel="1" x14ac:dyDescent="0.2">
      <c r="A83" s="30" t="s">
        <v>18</v>
      </c>
      <c r="M83" s="32"/>
      <c r="S83" s="132"/>
    </row>
    <row r="84" spans="1:19" ht="12.6" hidden="1" customHeight="1" outlineLevel="1" x14ac:dyDescent="0.2">
      <c r="A84" s="34" t="s">
        <v>19</v>
      </c>
      <c r="B84" s="174">
        <v>1995</v>
      </c>
      <c r="C84" s="36">
        <f t="shared" ref="C84:F88" si="0">MIN(C18,C28,C33,C38,C48,C53,C63,C68)</f>
        <v>1166.242</v>
      </c>
      <c r="D84" s="36">
        <f t="shared" si="0"/>
        <v>3251.962</v>
      </c>
      <c r="E84" s="36">
        <f t="shared" si="0"/>
        <v>187.7</v>
      </c>
      <c r="F84" s="36">
        <f t="shared" si="0"/>
        <v>23.725000000000001</v>
      </c>
      <c r="G84" s="36">
        <f>MIN(G18,G28,G33,G38,G48,G53,G63,G68)</f>
        <v>4748.4350000000004</v>
      </c>
      <c r="I84" s="36"/>
      <c r="J84" s="36"/>
      <c r="K84" s="36"/>
      <c r="L84" s="36"/>
      <c r="M84" s="36"/>
      <c r="S84" s="132"/>
    </row>
    <row r="85" spans="1:19" ht="12.6" hidden="1" customHeight="1" outlineLevel="1" x14ac:dyDescent="0.2">
      <c r="A85" s="34" t="s">
        <v>19</v>
      </c>
      <c r="B85" s="175">
        <v>1996</v>
      </c>
      <c r="C85" s="36">
        <f t="shared" si="0"/>
        <v>1247.7919999999999</v>
      </c>
      <c r="D85" s="36">
        <f t="shared" si="0"/>
        <v>3651.6680000000001</v>
      </c>
      <c r="E85" s="36">
        <f t="shared" si="0"/>
        <v>173.96299999999999</v>
      </c>
      <c r="F85" s="36">
        <f t="shared" si="0"/>
        <v>17.221</v>
      </c>
      <c r="G85" s="36">
        <f>MIN(G19,G29,G34,G39,G49,G54,G64,G69)</f>
        <v>5291.0429999999997</v>
      </c>
      <c r="I85" s="36"/>
      <c r="J85" s="36"/>
      <c r="K85" s="36"/>
      <c r="L85" s="36"/>
      <c r="M85" s="36"/>
      <c r="S85" s="132"/>
    </row>
    <row r="86" spans="1:19" ht="12.6" hidden="1" customHeight="1" outlineLevel="1" x14ac:dyDescent="0.2">
      <c r="A86" s="34" t="s">
        <v>19</v>
      </c>
      <c r="B86" s="176">
        <v>1997</v>
      </c>
      <c r="C86" s="36">
        <f t="shared" si="0"/>
        <v>1258.5150000000001</v>
      </c>
      <c r="D86" s="36">
        <f t="shared" si="0"/>
        <v>3911.63</v>
      </c>
      <c r="E86" s="36">
        <f t="shared" si="0"/>
        <v>178.64699999999999</v>
      </c>
      <c r="F86" s="36">
        <f t="shared" si="0"/>
        <v>15.601000000000001</v>
      </c>
      <c r="G86" s="36">
        <f>MIN(G20,G30,G35,G40,G50,G55,G65,G70)</f>
        <v>5557.6679999999997</v>
      </c>
      <c r="I86" s="36"/>
      <c r="J86" s="36"/>
      <c r="K86" s="36"/>
      <c r="L86" s="36"/>
      <c r="M86" s="36"/>
      <c r="S86" s="132"/>
    </row>
    <row r="87" spans="1:19" ht="12.6" hidden="1" customHeight="1" outlineLevel="1" x14ac:dyDescent="0.2">
      <c r="A87" s="34" t="s">
        <v>19</v>
      </c>
      <c r="B87" s="133">
        <v>1998</v>
      </c>
      <c r="C87" s="36">
        <f t="shared" si="0"/>
        <v>1159.232</v>
      </c>
      <c r="D87" s="36">
        <f t="shared" si="0"/>
        <v>4070.26</v>
      </c>
      <c r="E87" s="177">
        <f t="shared" si="0"/>
        <v>179.328</v>
      </c>
      <c r="F87" s="36">
        <f t="shared" si="0"/>
        <v>19.326000000000001</v>
      </c>
      <c r="G87" s="36">
        <f>MIN(G21,G31,G36,G41,G51,G56,G66,G71)</f>
        <v>5619.6260000000002</v>
      </c>
      <c r="I87" s="36"/>
      <c r="J87" s="36"/>
      <c r="K87" s="177"/>
      <c r="L87" s="36"/>
      <c r="M87" s="36"/>
      <c r="S87" s="132"/>
    </row>
    <row r="88" spans="1:19" ht="12.6" hidden="1" customHeight="1" outlineLevel="1" x14ac:dyDescent="0.2">
      <c r="A88" s="34" t="s">
        <v>19</v>
      </c>
      <c r="B88" s="133">
        <v>1999</v>
      </c>
      <c r="C88" s="36">
        <f t="shared" si="0"/>
        <v>1255.6179999999999</v>
      </c>
      <c r="D88" s="36">
        <f t="shared" si="0"/>
        <v>4185.5389999999998</v>
      </c>
      <c r="E88" s="36">
        <f t="shared" si="0"/>
        <v>195.89699999999999</v>
      </c>
      <c r="F88" s="36">
        <f t="shared" si="0"/>
        <v>20.381</v>
      </c>
      <c r="G88" s="36">
        <f>MIN(G22,G32,G37,G42,G52,G57,G67,G72)</f>
        <v>5882.9939999999997</v>
      </c>
      <c r="I88" s="36"/>
      <c r="J88" s="36"/>
      <c r="K88" s="36"/>
      <c r="L88" s="36"/>
      <c r="M88" s="36"/>
      <c r="S88" s="132"/>
    </row>
    <row r="89" spans="1:19" s="36" customFormat="1" ht="16.5" hidden="1" customHeight="1" outlineLevel="1" x14ac:dyDescent="0.2">
      <c r="A89" s="40" t="s">
        <v>24</v>
      </c>
      <c r="B89" s="174">
        <v>1995</v>
      </c>
      <c r="C89" s="137">
        <f t="shared" ref="C89:F93" si="1">MAX(C18,C28,C33,C38,C48,C53,C63,C68)</f>
        <v>2340.2739999999999</v>
      </c>
      <c r="D89" s="137">
        <f t="shared" si="1"/>
        <v>9403.0249999999996</v>
      </c>
      <c r="E89" s="137">
        <f t="shared" si="1"/>
        <v>316.33699999999999</v>
      </c>
      <c r="F89" s="137">
        <f t="shared" si="1"/>
        <v>121.148</v>
      </c>
      <c r="G89" s="137">
        <f>MAX(G18,G28,G33,G38,G48,G53,G63,G68)</f>
        <v>11938.487999999999</v>
      </c>
      <c r="H89" s="178"/>
      <c r="I89" s="137"/>
      <c r="J89" s="137"/>
      <c r="K89" s="137"/>
      <c r="L89" s="137"/>
      <c r="M89" s="137"/>
      <c r="N89" s="178"/>
      <c r="O89" s="178"/>
      <c r="P89" s="178"/>
      <c r="Q89" s="178"/>
      <c r="R89" s="178"/>
      <c r="S89" s="178"/>
    </row>
    <row r="90" spans="1:19" s="36" customFormat="1" ht="16.5" hidden="1" customHeight="1" outlineLevel="1" x14ac:dyDescent="0.2">
      <c r="A90" s="40" t="s">
        <v>24</v>
      </c>
      <c r="B90" s="175">
        <v>1996</v>
      </c>
      <c r="C90" s="137">
        <f t="shared" si="1"/>
        <v>2378.9029999999998</v>
      </c>
      <c r="D90" s="137">
        <f t="shared" si="1"/>
        <v>9504.3070000000007</v>
      </c>
      <c r="E90" s="137">
        <f t="shared" si="1"/>
        <v>313.71800000000002</v>
      </c>
      <c r="F90" s="137">
        <f t="shared" si="1"/>
        <v>93.596000000000004</v>
      </c>
      <c r="G90" s="137">
        <f>MAX(G19,G29,G34,G39,G49,G54,G64,G69)</f>
        <v>12103.332</v>
      </c>
      <c r="H90" s="178"/>
      <c r="I90" s="137"/>
      <c r="J90" s="137"/>
      <c r="K90" s="137"/>
      <c r="L90" s="137"/>
      <c r="M90" s="137"/>
      <c r="N90" s="178"/>
      <c r="O90" s="178"/>
      <c r="P90" s="178"/>
      <c r="Q90" s="178"/>
      <c r="R90" s="178"/>
      <c r="S90" s="178"/>
    </row>
    <row r="91" spans="1:19" s="36" customFormat="1" ht="16.5" hidden="1" customHeight="1" outlineLevel="1" x14ac:dyDescent="0.2">
      <c r="A91" s="40" t="s">
        <v>24</v>
      </c>
      <c r="B91" s="176">
        <v>1997</v>
      </c>
      <c r="C91" s="137">
        <f t="shared" si="1"/>
        <v>2267.335</v>
      </c>
      <c r="D91" s="137">
        <f t="shared" si="1"/>
        <v>9972.4</v>
      </c>
      <c r="E91" s="137">
        <f t="shared" si="1"/>
        <v>302.19400000000002</v>
      </c>
      <c r="F91" s="137">
        <f t="shared" si="1"/>
        <v>93.760999999999996</v>
      </c>
      <c r="G91" s="137">
        <f>MAX(G20,G30,G35,G40,G50,G55,G65,G70)</f>
        <v>12448.168</v>
      </c>
      <c r="H91" s="178"/>
      <c r="I91" s="137"/>
      <c r="J91" s="137"/>
      <c r="K91" s="137"/>
      <c r="L91" s="137"/>
      <c r="M91" s="137"/>
      <c r="N91" s="178"/>
      <c r="O91" s="178"/>
      <c r="P91" s="178"/>
      <c r="Q91" s="178"/>
      <c r="R91" s="178"/>
      <c r="S91" s="178"/>
    </row>
    <row r="92" spans="1:19" s="36" customFormat="1" ht="16.5" hidden="1" customHeight="1" outlineLevel="1" x14ac:dyDescent="0.2">
      <c r="A92" s="40" t="s">
        <v>24</v>
      </c>
      <c r="B92" s="133">
        <v>1998</v>
      </c>
      <c r="C92" s="137">
        <f t="shared" si="1"/>
        <v>2366.7820000000002</v>
      </c>
      <c r="D92" s="137">
        <f t="shared" si="1"/>
        <v>10285.101000000001</v>
      </c>
      <c r="E92" s="137">
        <f t="shared" si="1"/>
        <v>309.24200000000002</v>
      </c>
      <c r="F92" s="137">
        <f t="shared" si="1"/>
        <v>71.513999999999996</v>
      </c>
      <c r="G92" s="137">
        <f>MAX(G21,G31,G36,G41,G51,G56,G66,G71)</f>
        <v>12889.611000000001</v>
      </c>
      <c r="H92" s="178"/>
      <c r="I92" s="137"/>
      <c r="J92" s="137"/>
      <c r="K92" s="137"/>
      <c r="L92" s="137"/>
      <c r="M92" s="137"/>
      <c r="N92" s="178"/>
      <c r="O92" s="178"/>
      <c r="P92" s="178"/>
      <c r="Q92" s="178"/>
      <c r="R92" s="178"/>
      <c r="S92" s="178"/>
    </row>
    <row r="93" spans="1:19" s="36" customFormat="1" ht="16.5" hidden="1" customHeight="1" outlineLevel="1" x14ac:dyDescent="0.2">
      <c r="A93" s="40" t="s">
        <v>24</v>
      </c>
      <c r="B93" s="133">
        <v>1999</v>
      </c>
      <c r="C93" s="137">
        <f t="shared" si="1"/>
        <v>2530.8229999999999</v>
      </c>
      <c r="D93" s="137">
        <f t="shared" si="1"/>
        <v>10801.135</v>
      </c>
      <c r="E93" s="137">
        <f t="shared" si="1"/>
        <v>346.19099999999997</v>
      </c>
      <c r="F93" s="137">
        <f t="shared" si="1"/>
        <v>75.599000000000004</v>
      </c>
      <c r="G93" s="137">
        <f>MAX(G22,G32,G37,G42,G52,G57,G67,G72)</f>
        <v>13602.55</v>
      </c>
      <c r="H93" s="178"/>
      <c r="I93" s="137"/>
      <c r="J93" s="137"/>
      <c r="K93" s="137"/>
      <c r="L93" s="137"/>
      <c r="M93" s="137"/>
      <c r="N93" s="178"/>
      <c r="O93" s="178"/>
      <c r="P93" s="178"/>
      <c r="Q93" s="178"/>
      <c r="R93" s="178"/>
      <c r="S93" s="178"/>
    </row>
    <row r="94" spans="1:19" ht="12.6" hidden="1" customHeight="1" outlineLevel="1" x14ac:dyDescent="0.2">
      <c r="M94" s="32"/>
      <c r="S94" s="132"/>
    </row>
    <row r="95" spans="1:19" ht="12.6" hidden="1" customHeight="1" outlineLevel="1" x14ac:dyDescent="0.2">
      <c r="M95" s="32"/>
      <c r="S95" s="132"/>
    </row>
    <row r="96" spans="1:19" ht="12.6" hidden="1" customHeight="1" outlineLevel="1" x14ac:dyDescent="0.2">
      <c r="A96" s="179" t="s">
        <v>97</v>
      </c>
      <c r="B96" s="174">
        <v>1995</v>
      </c>
      <c r="C96" s="42">
        <f t="shared" ref="C96:F100" si="2">C8-SUM(C13,C18,C23,C28,C33,C38,C43,C48,C53,C58,C63,C68)/2</f>
        <v>0</v>
      </c>
      <c r="D96" s="42">
        <f t="shared" si="2"/>
        <v>0</v>
      </c>
      <c r="E96" s="42">
        <f t="shared" si="2"/>
        <v>0</v>
      </c>
      <c r="F96" s="42">
        <f t="shared" si="2"/>
        <v>0</v>
      </c>
      <c r="G96" s="42">
        <f>G8-SUM(G13,G18,G23,G28,G33,G38,G43,G48,G53,G58,G63,G68)/2</f>
        <v>0</v>
      </c>
      <c r="I96" s="42"/>
      <c r="J96" s="42"/>
      <c r="K96" s="42"/>
      <c r="L96" s="42"/>
      <c r="M96" s="42"/>
      <c r="S96" s="132"/>
    </row>
    <row r="97" spans="1:19" ht="12.6" hidden="1" customHeight="1" outlineLevel="1" x14ac:dyDescent="0.2">
      <c r="A97" s="179">
        <f>SUM(C96:E100)</f>
        <v>0</v>
      </c>
      <c r="B97" s="175">
        <v>1996</v>
      </c>
      <c r="C97" s="42">
        <f t="shared" si="2"/>
        <v>0</v>
      </c>
      <c r="D97" s="42">
        <f t="shared" si="2"/>
        <v>0</v>
      </c>
      <c r="E97" s="42">
        <f t="shared" si="2"/>
        <v>0</v>
      </c>
      <c r="F97" s="42">
        <f t="shared" si="2"/>
        <v>0</v>
      </c>
      <c r="G97" s="42">
        <f>G9-SUM(G14,G19,G24,G29,G34,G39,G44,G49,G54,G59,G64,G69)/2</f>
        <v>0</v>
      </c>
      <c r="I97" s="42"/>
      <c r="J97" s="42"/>
      <c r="K97" s="42"/>
      <c r="L97" s="42"/>
      <c r="M97" s="42"/>
      <c r="S97" s="132"/>
    </row>
    <row r="98" spans="1:19" ht="12.6" hidden="1" customHeight="1" outlineLevel="1" x14ac:dyDescent="0.2">
      <c r="B98" s="176">
        <v>1997</v>
      </c>
      <c r="C98" s="42">
        <f t="shared" si="2"/>
        <v>0</v>
      </c>
      <c r="D98" s="42">
        <f t="shared" si="2"/>
        <v>0</v>
      </c>
      <c r="E98" s="42">
        <f t="shared" si="2"/>
        <v>0</v>
      </c>
      <c r="F98" s="42">
        <f t="shared" si="2"/>
        <v>0</v>
      </c>
      <c r="G98" s="42">
        <f>G10-SUM(G15,G20,G25,G30,G35,G40,G45,G50,G55,G60,G65,G70)/2</f>
        <v>0</v>
      </c>
      <c r="I98" s="42"/>
      <c r="J98" s="42"/>
      <c r="K98" s="42"/>
      <c r="L98" s="42"/>
      <c r="M98" s="42"/>
      <c r="S98" s="132"/>
    </row>
    <row r="99" spans="1:19" ht="12.6" hidden="1" customHeight="1" outlineLevel="1" x14ac:dyDescent="0.2">
      <c r="B99" s="133">
        <v>1998</v>
      </c>
      <c r="C99" s="42">
        <f t="shared" si="2"/>
        <v>0</v>
      </c>
      <c r="D99" s="42">
        <f t="shared" si="2"/>
        <v>0</v>
      </c>
      <c r="E99" s="42">
        <f t="shared" si="2"/>
        <v>0</v>
      </c>
      <c r="F99" s="42">
        <f t="shared" si="2"/>
        <v>0</v>
      </c>
      <c r="G99" s="42">
        <f>G11-SUM(G16,G21,G26,G31,G36,G41,G46,G51,G56,G61,G66,G71)/2</f>
        <v>0</v>
      </c>
      <c r="I99" s="42"/>
      <c r="J99" s="42"/>
      <c r="K99" s="42"/>
      <c r="L99" s="42"/>
      <c r="M99" s="42"/>
      <c r="S99" s="132"/>
    </row>
    <row r="100" spans="1:19" ht="12.6" hidden="1" customHeight="1" outlineLevel="1" x14ac:dyDescent="0.2">
      <c r="B100" s="133">
        <v>1999</v>
      </c>
      <c r="C100" s="42">
        <f t="shared" si="2"/>
        <v>0</v>
      </c>
      <c r="D100" s="42">
        <f t="shared" si="2"/>
        <v>0</v>
      </c>
      <c r="E100" s="42">
        <f t="shared" si="2"/>
        <v>0</v>
      </c>
      <c r="F100" s="42">
        <f t="shared" si="2"/>
        <v>0</v>
      </c>
      <c r="G100" s="42">
        <f>G12-SUM(G17,G22,G27,G32,G37,G42,G47,G52,G57,G62,G67,G72)/2</f>
        <v>0</v>
      </c>
      <c r="I100" s="42"/>
      <c r="J100" s="42"/>
      <c r="K100" s="42"/>
      <c r="L100" s="42"/>
      <c r="M100" s="42"/>
      <c r="S100" s="132"/>
    </row>
    <row r="101" spans="1:19" ht="12.6" customHeight="1" collapsed="1" x14ac:dyDescent="0.2"/>
  </sheetData>
  <dataConsolidate>
    <dataRefs count="3">
      <dataRef ref="B95:N108" sheet="J+V-MP" r:id="rId1"/>
      <dataRef ref="B95:N108" sheet="J+V-súkr.sp." r:id="rId2"/>
      <dataRef ref="B97:N110" sheet="Pr-spolu" r:id="rId3"/>
    </dataRefs>
  </dataConsolidate>
  <mergeCells count="12">
    <mergeCell ref="I5:K5"/>
    <mergeCell ref="L5:M5"/>
    <mergeCell ref="A81:G81"/>
    <mergeCell ref="A5:A7"/>
    <mergeCell ref="B5:B7"/>
    <mergeCell ref="C5:E5"/>
    <mergeCell ref="F5:G5"/>
    <mergeCell ref="A73:G73"/>
    <mergeCell ref="A75:G75"/>
    <mergeCell ref="A76:G76"/>
    <mergeCell ref="A79:G79"/>
    <mergeCell ref="A80:G80"/>
  </mergeCells>
  <hyperlinks>
    <hyperlink ref="G74" r:id="rId4" location="!/view/sk/VBD_SK_WIN/nu3005rr/v_nu3005rr_00_00_00_sk"/>
    <hyperlink ref="J2" location="Obsah_Contents!A1" display="Obsah / Contents"/>
  </hyperlinks>
  <printOptions horizontalCentered="1"/>
  <pageMargins left="0.23622047244094491" right="0.23622047244094491" top="0.74803149606299213" bottom="0.74803149606299213" header="0.31496062992125984" footer="0.31496062992125984"/>
  <pageSetup paperSize="9" scale="95" orientation="portrait" r:id="rId5"/>
  <headerFooter alignWithMargins="0">
    <oddHeader>&amp;R&amp;8&amp;A</oddHeader>
    <oddFooter>&amp;R&amp;8&amp;P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00"/>
  <sheetViews>
    <sheetView showGridLines="0" showOutlineSymbols="0" topLeftCell="A58" zoomScaleNormal="100" workbookViewId="0">
      <selection activeCell="I74" sqref="I74"/>
    </sheetView>
  </sheetViews>
  <sheetFormatPr defaultColWidth="10.33203125" defaultRowHeight="12.6" customHeight="1" outlineLevelRow="1" x14ac:dyDescent="0.2"/>
  <cols>
    <col min="1" max="1" width="15.109375" style="30" customWidth="1"/>
    <col min="2" max="2" width="4" style="32" customWidth="1"/>
    <col min="3" max="3" width="9.44140625" style="32" customWidth="1"/>
    <col min="4" max="4" width="12.109375" style="32" customWidth="1"/>
    <col min="5" max="5" width="10" style="32" customWidth="1"/>
    <col min="6" max="6" width="12.109375" style="32" customWidth="1"/>
    <col min="7" max="7" width="10" style="32" customWidth="1"/>
    <col min="8" max="8" width="10.109375" style="32" customWidth="1"/>
    <col min="9" max="9" width="10.5546875" style="32" customWidth="1"/>
    <col min="10" max="10" width="12.109375" style="132" customWidth="1"/>
    <col min="11" max="11" width="10.33203125" style="132" customWidth="1"/>
    <col min="12" max="12" width="12.88671875" style="32" customWidth="1"/>
    <col min="13" max="13" width="8.109375" style="32" customWidth="1"/>
    <col min="14" max="14" width="8.88671875" style="32" customWidth="1"/>
    <col min="15" max="15" width="8.33203125" style="32" customWidth="1"/>
    <col min="16" max="16" width="8.5546875" style="32" customWidth="1"/>
    <col min="17" max="17" width="8.5546875" style="132" customWidth="1"/>
    <col min="18" max="18" width="10.33203125" style="132" customWidth="1"/>
    <col min="19" max="21" width="3.88671875" style="132" customWidth="1"/>
    <col min="22" max="23" width="3.88671875" style="32" customWidth="1"/>
    <col min="24" max="24" width="5.6640625" style="32" customWidth="1"/>
    <col min="25" max="16384" width="10.33203125" style="32"/>
  </cols>
  <sheetData>
    <row r="1" spans="1:21" s="5" customFormat="1" ht="15" customHeight="1" x14ac:dyDescent="0.25">
      <c r="A1" s="1" t="s">
        <v>0</v>
      </c>
      <c r="B1" s="83"/>
      <c r="C1" s="83"/>
      <c r="D1" s="3"/>
      <c r="E1" s="3"/>
      <c r="F1" s="3"/>
      <c r="G1" s="6"/>
      <c r="H1" s="6"/>
      <c r="I1" s="6"/>
      <c r="J1" s="6" t="s">
        <v>1</v>
      </c>
      <c r="L1" s="3"/>
      <c r="M1" s="3"/>
      <c r="N1" s="3"/>
      <c r="O1" s="6"/>
      <c r="P1" s="6"/>
      <c r="Q1" s="6"/>
    </row>
    <row r="2" spans="1:21" s="5" customFormat="1" ht="17.100000000000001" customHeight="1" x14ac:dyDescent="0.25">
      <c r="A2" s="1" t="s">
        <v>98</v>
      </c>
      <c r="B2" s="83"/>
      <c r="C2" s="83"/>
      <c r="D2" s="8"/>
      <c r="E2" s="8"/>
      <c r="F2" s="8"/>
      <c r="G2" s="8"/>
      <c r="H2" s="8"/>
      <c r="I2" s="8"/>
      <c r="J2" s="8"/>
      <c r="L2" s="8"/>
      <c r="M2" s="306" t="s">
        <v>149</v>
      </c>
      <c r="N2" s="8"/>
      <c r="O2" s="8"/>
      <c r="P2" s="8"/>
      <c r="Q2" s="8"/>
    </row>
    <row r="3" spans="1:21" s="15" customFormat="1" ht="17.100000000000001" customHeight="1" x14ac:dyDescent="0.25">
      <c r="A3" s="10" t="s">
        <v>99</v>
      </c>
      <c r="B3" s="84"/>
      <c r="C3" s="84"/>
      <c r="D3" s="12"/>
      <c r="E3" s="12"/>
      <c r="F3" s="12"/>
      <c r="G3" s="12"/>
      <c r="H3" s="12"/>
      <c r="I3" s="13"/>
      <c r="J3" s="12"/>
      <c r="L3" s="12"/>
      <c r="M3" s="12"/>
      <c r="N3" s="12"/>
      <c r="O3" s="12"/>
      <c r="P3" s="13"/>
      <c r="Q3" s="12"/>
    </row>
    <row r="4" spans="1:21" s="88" customFormat="1" ht="12" customHeight="1" thickBot="1" x14ac:dyDescent="0.25">
      <c r="A4" s="85" t="s">
        <v>81</v>
      </c>
      <c r="B4" s="31"/>
      <c r="C4" s="31"/>
      <c r="D4" s="156"/>
      <c r="E4" s="156"/>
      <c r="F4" s="156"/>
      <c r="G4" s="157"/>
      <c r="H4" s="157"/>
      <c r="I4" s="158"/>
      <c r="J4" s="180" t="s">
        <v>82</v>
      </c>
      <c r="L4" s="138"/>
      <c r="M4" s="138"/>
      <c r="N4" s="138"/>
      <c r="O4" s="138"/>
      <c r="P4" s="139"/>
      <c r="Q4" s="159"/>
    </row>
    <row r="5" spans="1:21" s="95" customFormat="1" ht="23.25" customHeight="1" x14ac:dyDescent="0.25">
      <c r="A5" s="376" t="s">
        <v>4</v>
      </c>
      <c r="B5" s="378" t="s">
        <v>5</v>
      </c>
      <c r="C5" s="404" t="s">
        <v>83</v>
      </c>
      <c r="D5" s="405"/>
      <c r="E5" s="406"/>
      <c r="F5" s="404" t="s">
        <v>84</v>
      </c>
      <c r="G5" s="405"/>
      <c r="H5" s="405"/>
      <c r="I5" s="405"/>
      <c r="J5" s="405"/>
      <c r="L5" s="402"/>
      <c r="M5" s="402"/>
      <c r="N5" s="402"/>
      <c r="O5" s="402"/>
      <c r="P5" s="402"/>
      <c r="Q5" s="402"/>
    </row>
    <row r="6" spans="1:21" ht="31.8" customHeight="1" x14ac:dyDescent="0.2">
      <c r="A6" s="388"/>
      <c r="B6" s="389"/>
      <c r="C6" s="162" t="s">
        <v>100</v>
      </c>
      <c r="D6" s="160" t="s">
        <v>101</v>
      </c>
      <c r="E6" s="160" t="s">
        <v>102</v>
      </c>
      <c r="F6" s="160" t="s">
        <v>103</v>
      </c>
      <c r="G6" s="160" t="s">
        <v>104</v>
      </c>
      <c r="H6" s="160" t="s">
        <v>105</v>
      </c>
      <c r="I6" s="160" t="s">
        <v>102</v>
      </c>
      <c r="J6" s="161" t="s">
        <v>106</v>
      </c>
      <c r="K6" s="32"/>
      <c r="L6" s="162"/>
      <c r="M6" s="162"/>
      <c r="N6" s="162"/>
      <c r="O6" s="162"/>
      <c r="P6" s="162"/>
      <c r="Q6" s="162"/>
      <c r="R6" s="32"/>
      <c r="S6" s="32"/>
      <c r="T6" s="32"/>
      <c r="U6" s="32"/>
    </row>
    <row r="7" spans="1:21" s="165" customFormat="1" ht="24.75" customHeight="1" thickBot="1" x14ac:dyDescent="0.25">
      <c r="A7" s="377"/>
      <c r="B7" s="379"/>
      <c r="C7" s="181" t="s">
        <v>107</v>
      </c>
      <c r="D7" s="181" t="s">
        <v>108</v>
      </c>
      <c r="E7" s="181" t="s">
        <v>109</v>
      </c>
      <c r="F7" s="181" t="s">
        <v>110</v>
      </c>
      <c r="G7" s="181" t="s">
        <v>107</v>
      </c>
      <c r="H7" s="181" t="s">
        <v>108</v>
      </c>
      <c r="I7" s="181" t="s">
        <v>109</v>
      </c>
      <c r="J7" s="182" t="s">
        <v>111</v>
      </c>
      <c r="L7" s="166"/>
      <c r="M7" s="166"/>
      <c r="N7" s="166"/>
      <c r="O7" s="166"/>
      <c r="P7" s="166"/>
      <c r="Q7" s="166"/>
    </row>
    <row r="8" spans="1:21" s="117" customFormat="1" ht="10.199999999999999" x14ac:dyDescent="0.25">
      <c r="A8" s="304" t="s">
        <v>141</v>
      </c>
      <c r="B8" s="259">
        <v>2017</v>
      </c>
      <c r="C8" s="260">
        <v>66.325000000000003</v>
      </c>
      <c r="D8" s="262">
        <v>11849.688</v>
      </c>
      <c r="E8" s="262">
        <v>6248.2150000000001</v>
      </c>
      <c r="F8" s="262">
        <v>3134.5520000000001</v>
      </c>
      <c r="G8" s="262">
        <v>13840.795</v>
      </c>
      <c r="H8" s="262">
        <v>66.325000000000003</v>
      </c>
      <c r="I8" s="262">
        <v>3655.5140000000001</v>
      </c>
      <c r="J8" s="263">
        <v>46944.786</v>
      </c>
      <c r="L8" s="49"/>
      <c r="M8" s="49"/>
      <c r="N8" s="49"/>
      <c r="O8" s="49"/>
      <c r="P8" s="49"/>
      <c r="Q8" s="49"/>
    </row>
    <row r="9" spans="1:21" s="117" customFormat="1" ht="10.199999999999999" x14ac:dyDescent="0.25">
      <c r="A9" s="64"/>
      <c r="B9" s="259">
        <v>2018</v>
      </c>
      <c r="C9" s="260">
        <v>69.921000000000006</v>
      </c>
      <c r="D9" s="199">
        <v>12267.575000000001</v>
      </c>
      <c r="E9" s="199">
        <v>7520.9089999999997</v>
      </c>
      <c r="F9" s="199">
        <v>3522.9279999999999</v>
      </c>
      <c r="G9" s="199">
        <v>14865.706</v>
      </c>
      <c r="H9" s="199">
        <v>69.921000000000006</v>
      </c>
      <c r="I9" s="199">
        <v>3671.596</v>
      </c>
      <c r="J9" s="264">
        <v>51382.012000000002</v>
      </c>
      <c r="L9" s="49"/>
      <c r="M9" s="49"/>
      <c r="N9" s="49"/>
      <c r="O9" s="49"/>
      <c r="P9" s="49"/>
      <c r="Q9" s="49"/>
    </row>
    <row r="10" spans="1:21" s="117" customFormat="1" ht="10.199999999999999" x14ac:dyDescent="0.25">
      <c r="A10" s="64"/>
      <c r="B10" s="259">
        <v>2019</v>
      </c>
      <c r="C10" s="260">
        <v>69.814999999999998</v>
      </c>
      <c r="D10" s="199">
        <v>13063.974</v>
      </c>
      <c r="E10" s="199">
        <v>8021.2020000000002</v>
      </c>
      <c r="F10" s="199">
        <v>3929.0450000000001</v>
      </c>
      <c r="G10" s="199">
        <v>15902.013000000001</v>
      </c>
      <c r="H10" s="199">
        <v>69.814999999999998</v>
      </c>
      <c r="I10" s="199">
        <v>4330.1989999999996</v>
      </c>
      <c r="J10" s="264">
        <v>53785.319000000003</v>
      </c>
      <c r="L10" s="49"/>
      <c r="M10" s="49"/>
      <c r="N10" s="49"/>
      <c r="O10" s="49"/>
      <c r="P10" s="49"/>
      <c r="Q10" s="49"/>
    </row>
    <row r="11" spans="1:21" s="117" customFormat="1" ht="10.199999999999999" x14ac:dyDescent="0.25">
      <c r="A11" s="64"/>
      <c r="B11" s="259">
        <v>2020</v>
      </c>
      <c r="C11" s="260">
        <v>53.287999999999997</v>
      </c>
      <c r="D11" s="199">
        <v>14160.084999999999</v>
      </c>
      <c r="E11" s="199">
        <v>9225.2800000000007</v>
      </c>
      <c r="F11" s="199">
        <v>3500.0540000000001</v>
      </c>
      <c r="G11" s="199">
        <v>16193.52</v>
      </c>
      <c r="H11" s="199">
        <v>53.287999999999997</v>
      </c>
      <c r="I11" s="199">
        <v>5301.576</v>
      </c>
      <c r="J11" s="264">
        <v>55077.243000000002</v>
      </c>
      <c r="L11" s="49"/>
      <c r="M11" s="49"/>
      <c r="N11" s="49"/>
      <c r="O11" s="49"/>
      <c r="P11" s="49"/>
      <c r="Q11" s="49"/>
    </row>
    <row r="12" spans="1:21" s="117" customFormat="1" ht="10.199999999999999" x14ac:dyDescent="0.25">
      <c r="A12" s="67"/>
      <c r="B12" s="259">
        <v>2021</v>
      </c>
      <c r="C12" s="260">
        <v>40</v>
      </c>
      <c r="D12" s="199">
        <v>15433.222</v>
      </c>
      <c r="E12" s="199">
        <v>9035.1020000000008</v>
      </c>
      <c r="F12" s="199">
        <v>4087.0790000000002</v>
      </c>
      <c r="G12" s="199">
        <v>17474.196</v>
      </c>
      <c r="H12" s="199">
        <v>40</v>
      </c>
      <c r="I12" s="199">
        <v>5709.5810000000001</v>
      </c>
      <c r="J12" s="264">
        <v>57325.707999999999</v>
      </c>
      <c r="L12" s="49"/>
      <c r="M12" s="49"/>
      <c r="N12" s="49"/>
      <c r="O12" s="49"/>
      <c r="P12" s="49"/>
      <c r="Q12" s="49"/>
    </row>
    <row r="13" spans="1:21" s="117" customFormat="1" ht="12" customHeight="1" collapsed="1" x14ac:dyDescent="0.25">
      <c r="A13" s="55" t="s">
        <v>7</v>
      </c>
      <c r="B13" s="302">
        <v>2017</v>
      </c>
      <c r="C13" s="303">
        <v>17.254999999999999</v>
      </c>
      <c r="D13" s="298">
        <v>1496.5920000000001</v>
      </c>
      <c r="E13" s="298">
        <v>747.38300000000004</v>
      </c>
      <c r="F13" s="298">
        <v>892.66300000000001</v>
      </c>
      <c r="G13" s="298">
        <v>3307.7109999999998</v>
      </c>
      <c r="H13" s="298">
        <v>17.254999999999999</v>
      </c>
      <c r="I13" s="298">
        <v>437.33499999999998</v>
      </c>
      <c r="J13" s="301">
        <v>9544.7540000000008</v>
      </c>
      <c r="L13" s="49"/>
      <c r="M13" s="49"/>
      <c r="N13" s="49"/>
      <c r="O13" s="49"/>
      <c r="P13" s="49"/>
      <c r="Q13" s="49"/>
    </row>
    <row r="14" spans="1:21" s="117" customFormat="1" ht="12" customHeight="1" x14ac:dyDescent="0.25">
      <c r="A14" s="55"/>
      <c r="B14" s="272">
        <v>2018</v>
      </c>
      <c r="C14" s="273">
        <v>18.190000000000001</v>
      </c>
      <c r="D14" s="201">
        <v>1584.154</v>
      </c>
      <c r="E14" s="201">
        <v>910.49800000000005</v>
      </c>
      <c r="F14" s="201">
        <v>809.625</v>
      </c>
      <c r="G14" s="201">
        <v>3243.9549999999999</v>
      </c>
      <c r="H14" s="201">
        <v>18.190000000000001</v>
      </c>
      <c r="I14" s="201">
        <v>444.63900000000001</v>
      </c>
      <c r="J14" s="274">
        <v>10099.764999999999</v>
      </c>
      <c r="L14" s="49"/>
      <c r="M14" s="49"/>
      <c r="N14" s="49"/>
      <c r="O14" s="49"/>
      <c r="P14" s="49"/>
      <c r="Q14" s="49"/>
    </row>
    <row r="15" spans="1:21" s="117" customFormat="1" ht="12" customHeight="1" x14ac:dyDescent="0.25">
      <c r="A15" s="55"/>
      <c r="B15" s="272">
        <v>2019</v>
      </c>
      <c r="C15" s="273">
        <v>18.163</v>
      </c>
      <c r="D15" s="201">
        <v>1748.865</v>
      </c>
      <c r="E15" s="201">
        <v>971.05100000000004</v>
      </c>
      <c r="F15" s="201">
        <v>878.49300000000005</v>
      </c>
      <c r="G15" s="201">
        <v>3332.6039999999998</v>
      </c>
      <c r="H15" s="201">
        <v>18.163</v>
      </c>
      <c r="I15" s="201">
        <v>524.36199999999997</v>
      </c>
      <c r="J15" s="274">
        <v>10432.625</v>
      </c>
      <c r="L15" s="49"/>
      <c r="M15" s="49"/>
      <c r="N15" s="49"/>
      <c r="O15" s="49"/>
      <c r="P15" s="49"/>
      <c r="Q15" s="49"/>
    </row>
    <row r="16" spans="1:21" s="117" customFormat="1" ht="12" customHeight="1" x14ac:dyDescent="0.25">
      <c r="A16" s="55"/>
      <c r="B16" s="272">
        <v>2020</v>
      </c>
      <c r="C16" s="273">
        <v>13.863</v>
      </c>
      <c r="D16" s="201">
        <v>1956.229</v>
      </c>
      <c r="E16" s="201">
        <v>1131.578</v>
      </c>
      <c r="F16" s="201">
        <v>795.14</v>
      </c>
      <c r="G16" s="201">
        <v>3474.9780000000001</v>
      </c>
      <c r="H16" s="201">
        <v>13.863</v>
      </c>
      <c r="I16" s="201">
        <v>650.21</v>
      </c>
      <c r="J16" s="274">
        <v>11057.09</v>
      </c>
      <c r="L16" s="49"/>
      <c r="M16" s="49"/>
      <c r="N16" s="49"/>
      <c r="O16" s="49"/>
      <c r="P16" s="49"/>
      <c r="Q16" s="49"/>
    </row>
    <row r="17" spans="1:17" s="117" customFormat="1" ht="12" customHeight="1" x14ac:dyDescent="0.25">
      <c r="A17" s="58"/>
      <c r="B17" s="272">
        <v>2021</v>
      </c>
      <c r="C17" s="273">
        <v>10.406000000000001</v>
      </c>
      <c r="D17" s="201">
        <v>2134.4</v>
      </c>
      <c r="E17" s="201">
        <v>1189.1590000000001</v>
      </c>
      <c r="F17" s="201">
        <v>927.46799999999996</v>
      </c>
      <c r="G17" s="201">
        <v>3655.587</v>
      </c>
      <c r="H17" s="201">
        <v>10.406000000000001</v>
      </c>
      <c r="I17" s="201">
        <v>750.08100000000002</v>
      </c>
      <c r="J17" s="274">
        <v>11592.973</v>
      </c>
      <c r="L17" s="49"/>
      <c r="M17" s="49"/>
      <c r="N17" s="49"/>
      <c r="O17" s="49"/>
      <c r="P17" s="49"/>
      <c r="Q17" s="49"/>
    </row>
    <row r="18" spans="1:17" s="117" customFormat="1" ht="12" customHeight="1" collapsed="1" x14ac:dyDescent="0.25">
      <c r="A18" s="17" t="s">
        <v>7</v>
      </c>
      <c r="B18" s="232">
        <v>2017</v>
      </c>
      <c r="C18" s="237">
        <v>17.254999999999999</v>
      </c>
      <c r="D18" s="225">
        <v>1496.5920000000001</v>
      </c>
      <c r="E18" s="225">
        <v>747.38300000000004</v>
      </c>
      <c r="F18" s="225">
        <v>892.66300000000001</v>
      </c>
      <c r="G18" s="225">
        <v>3307.7109999999998</v>
      </c>
      <c r="H18" s="225">
        <v>17.254999999999999</v>
      </c>
      <c r="I18" s="225">
        <v>437.33499999999998</v>
      </c>
      <c r="J18" s="228">
        <v>9544.7540000000008</v>
      </c>
      <c r="L18" s="167"/>
      <c r="M18" s="167"/>
      <c r="N18" s="167"/>
      <c r="O18" s="167"/>
      <c r="P18" s="167"/>
      <c r="Q18" s="167"/>
    </row>
    <row r="19" spans="1:17" s="117" customFormat="1" ht="12" customHeight="1" x14ac:dyDescent="0.25">
      <c r="A19" s="17"/>
      <c r="B19" s="233">
        <v>2018</v>
      </c>
      <c r="C19" s="238">
        <v>18.190000000000001</v>
      </c>
      <c r="D19" s="203">
        <v>1584.154</v>
      </c>
      <c r="E19" s="203">
        <v>910.49800000000005</v>
      </c>
      <c r="F19" s="203">
        <v>809.625</v>
      </c>
      <c r="G19" s="203">
        <v>3243.9549999999999</v>
      </c>
      <c r="H19" s="203">
        <v>18.190000000000001</v>
      </c>
      <c r="I19" s="203">
        <v>444.63900000000001</v>
      </c>
      <c r="J19" s="231">
        <v>10099.764999999999</v>
      </c>
      <c r="L19" s="167"/>
      <c r="M19" s="167"/>
      <c r="N19" s="167"/>
      <c r="O19" s="167"/>
      <c r="P19" s="167"/>
      <c r="Q19" s="167"/>
    </row>
    <row r="20" spans="1:17" s="117" customFormat="1" ht="12" customHeight="1" x14ac:dyDescent="0.25">
      <c r="A20" s="17"/>
      <c r="B20" s="234">
        <v>2019</v>
      </c>
      <c r="C20" s="239">
        <v>18.163</v>
      </c>
      <c r="D20" s="203">
        <v>1748.865</v>
      </c>
      <c r="E20" s="203">
        <v>971.05100000000004</v>
      </c>
      <c r="F20" s="203">
        <v>878.49300000000005</v>
      </c>
      <c r="G20" s="203">
        <v>3332.6039999999998</v>
      </c>
      <c r="H20" s="203">
        <v>18.163</v>
      </c>
      <c r="I20" s="203">
        <v>524.36199999999997</v>
      </c>
      <c r="J20" s="231">
        <v>10432.625</v>
      </c>
      <c r="L20" s="167"/>
      <c r="M20" s="167"/>
      <c r="N20" s="167"/>
      <c r="O20" s="167"/>
      <c r="P20" s="167"/>
      <c r="Q20" s="167"/>
    </row>
    <row r="21" spans="1:17" s="117" customFormat="1" ht="12" customHeight="1" x14ac:dyDescent="0.25">
      <c r="A21" s="20"/>
      <c r="B21" s="235">
        <v>2020</v>
      </c>
      <c r="C21" s="240">
        <v>13.863</v>
      </c>
      <c r="D21" s="203">
        <v>1956.229</v>
      </c>
      <c r="E21" s="203">
        <v>1131.578</v>
      </c>
      <c r="F21" s="203">
        <v>795.14</v>
      </c>
      <c r="G21" s="203">
        <v>3474.9780000000001</v>
      </c>
      <c r="H21" s="203">
        <v>13.863</v>
      </c>
      <c r="I21" s="203">
        <v>650.21</v>
      </c>
      <c r="J21" s="231">
        <v>11057.09</v>
      </c>
      <c r="L21" s="167"/>
      <c r="M21" s="167"/>
      <c r="N21" s="167"/>
      <c r="O21" s="167"/>
      <c r="P21" s="167"/>
      <c r="Q21" s="167"/>
    </row>
    <row r="22" spans="1:17" s="117" customFormat="1" ht="12" customHeight="1" x14ac:dyDescent="0.25">
      <c r="A22" s="21"/>
      <c r="B22" s="235">
        <v>2021</v>
      </c>
      <c r="C22" s="240">
        <v>10.406000000000001</v>
      </c>
      <c r="D22" s="203">
        <v>2134.4</v>
      </c>
      <c r="E22" s="203">
        <v>1189.1590000000001</v>
      </c>
      <c r="F22" s="203">
        <v>927.46799999999996</v>
      </c>
      <c r="G22" s="203">
        <v>3655.587</v>
      </c>
      <c r="H22" s="203">
        <v>10.406000000000001</v>
      </c>
      <c r="I22" s="203">
        <v>750.08100000000002</v>
      </c>
      <c r="J22" s="231">
        <v>11592.973</v>
      </c>
      <c r="L22" s="167"/>
      <c r="M22" s="167"/>
      <c r="N22" s="167"/>
      <c r="O22" s="167"/>
      <c r="P22" s="167"/>
      <c r="Q22" s="167"/>
    </row>
    <row r="23" spans="1:17" s="117" customFormat="1" ht="12" customHeight="1" collapsed="1" x14ac:dyDescent="0.25">
      <c r="A23" s="61" t="s">
        <v>8</v>
      </c>
      <c r="B23" s="302">
        <v>2017</v>
      </c>
      <c r="C23" s="303">
        <v>20.204999999999998</v>
      </c>
      <c r="D23" s="298">
        <v>3643.067</v>
      </c>
      <c r="E23" s="298">
        <v>2104.9140000000002</v>
      </c>
      <c r="F23" s="298">
        <v>920.35799999999995</v>
      </c>
      <c r="G23" s="298">
        <v>4378.5039999999999</v>
      </c>
      <c r="H23" s="298">
        <v>20.204999999999998</v>
      </c>
      <c r="I23" s="298">
        <v>1233.2070000000001</v>
      </c>
      <c r="J23" s="301">
        <v>14799.674000000001</v>
      </c>
      <c r="L23" s="49"/>
      <c r="M23" s="49"/>
      <c r="N23" s="49"/>
      <c r="O23" s="49"/>
      <c r="P23" s="49"/>
      <c r="Q23" s="49"/>
    </row>
    <row r="24" spans="1:17" s="117" customFormat="1" ht="12" customHeight="1" x14ac:dyDescent="0.25">
      <c r="A24" s="55"/>
      <c r="B24" s="272">
        <v>2018</v>
      </c>
      <c r="C24" s="273">
        <v>21.3</v>
      </c>
      <c r="D24" s="201">
        <v>3750.2849999999999</v>
      </c>
      <c r="E24" s="201">
        <v>2527.6170000000002</v>
      </c>
      <c r="F24" s="201">
        <v>1108.79</v>
      </c>
      <c r="G24" s="201">
        <v>4804.6710000000003</v>
      </c>
      <c r="H24" s="201">
        <v>21.3</v>
      </c>
      <c r="I24" s="201">
        <v>1237.404</v>
      </c>
      <c r="J24" s="274">
        <v>16143.431</v>
      </c>
      <c r="L24" s="49"/>
      <c r="M24" s="49"/>
      <c r="N24" s="49"/>
      <c r="O24" s="49"/>
      <c r="P24" s="49"/>
      <c r="Q24" s="49"/>
    </row>
    <row r="25" spans="1:17" s="117" customFormat="1" ht="12" customHeight="1" x14ac:dyDescent="0.25">
      <c r="A25" s="55"/>
      <c r="B25" s="272">
        <v>2019</v>
      </c>
      <c r="C25" s="273">
        <v>21.268000000000001</v>
      </c>
      <c r="D25" s="201">
        <v>4012.971</v>
      </c>
      <c r="E25" s="201">
        <v>2695.4569999999999</v>
      </c>
      <c r="F25" s="201">
        <v>1247.5129999999999</v>
      </c>
      <c r="G25" s="201">
        <v>5166.72</v>
      </c>
      <c r="H25" s="201">
        <v>21.268000000000001</v>
      </c>
      <c r="I25" s="201">
        <v>1458.489</v>
      </c>
      <c r="J25" s="274">
        <v>16991.282999999999</v>
      </c>
      <c r="L25" s="49"/>
      <c r="M25" s="49"/>
      <c r="N25" s="49"/>
      <c r="O25" s="49"/>
      <c r="P25" s="49"/>
      <c r="Q25" s="49"/>
    </row>
    <row r="26" spans="1:17" s="117" customFormat="1" ht="12" customHeight="1" x14ac:dyDescent="0.25">
      <c r="A26" s="55"/>
      <c r="B26" s="272">
        <v>2020</v>
      </c>
      <c r="C26" s="273">
        <v>16.233000000000001</v>
      </c>
      <c r="D26" s="201">
        <v>4484.5919999999996</v>
      </c>
      <c r="E26" s="201">
        <v>3090.9989999999998</v>
      </c>
      <c r="F26" s="201">
        <v>1103.2</v>
      </c>
      <c r="G26" s="201">
        <v>5241.7030000000004</v>
      </c>
      <c r="H26" s="201">
        <v>16.233000000000001</v>
      </c>
      <c r="I26" s="201">
        <v>1779.604</v>
      </c>
      <c r="J26" s="274">
        <v>17289.875</v>
      </c>
      <c r="L26" s="49"/>
      <c r="M26" s="49"/>
      <c r="N26" s="49"/>
      <c r="O26" s="49"/>
      <c r="P26" s="49"/>
      <c r="Q26" s="49"/>
    </row>
    <row r="27" spans="1:17" s="117" customFormat="1" ht="12" customHeight="1" x14ac:dyDescent="0.25">
      <c r="A27" s="58"/>
      <c r="B27" s="272">
        <v>2021</v>
      </c>
      <c r="C27" s="273">
        <v>12.186</v>
      </c>
      <c r="D27" s="201">
        <v>4784.5349999999999</v>
      </c>
      <c r="E27" s="201">
        <v>3029.4450000000002</v>
      </c>
      <c r="F27" s="201">
        <v>1266.184</v>
      </c>
      <c r="G27" s="201">
        <v>5598.2110000000002</v>
      </c>
      <c r="H27" s="201">
        <v>12.186</v>
      </c>
      <c r="I27" s="201">
        <v>1917.836</v>
      </c>
      <c r="J27" s="274">
        <v>17690.350999999999</v>
      </c>
      <c r="L27" s="49"/>
      <c r="M27" s="49"/>
      <c r="N27" s="49"/>
      <c r="O27" s="49"/>
      <c r="P27" s="49"/>
      <c r="Q27" s="49"/>
    </row>
    <row r="28" spans="1:17" s="117" customFormat="1" ht="12" customHeight="1" collapsed="1" x14ac:dyDescent="0.25">
      <c r="A28" s="17" t="s">
        <v>9</v>
      </c>
      <c r="B28" s="232">
        <v>2017</v>
      </c>
      <c r="C28" s="237">
        <v>5.976</v>
      </c>
      <c r="D28" s="225">
        <v>1029.7149999999999</v>
      </c>
      <c r="E28" s="225">
        <v>645.90200000000004</v>
      </c>
      <c r="F28" s="225">
        <v>267.286</v>
      </c>
      <c r="G28" s="225">
        <v>1330.029</v>
      </c>
      <c r="H28" s="225">
        <v>5.976</v>
      </c>
      <c r="I28" s="225">
        <v>377.98399999999998</v>
      </c>
      <c r="J28" s="228">
        <v>4532.0010000000002</v>
      </c>
      <c r="L28" s="167"/>
      <c r="M28" s="167"/>
      <c r="N28" s="167"/>
      <c r="O28" s="167"/>
      <c r="P28" s="167"/>
      <c r="Q28" s="167"/>
    </row>
    <row r="29" spans="1:17" s="117" customFormat="1" ht="12" customHeight="1" x14ac:dyDescent="0.25">
      <c r="A29" s="17"/>
      <c r="B29" s="233">
        <v>2018</v>
      </c>
      <c r="C29" s="238">
        <v>6.3</v>
      </c>
      <c r="D29" s="203">
        <v>1060.021</v>
      </c>
      <c r="E29" s="203">
        <v>778.35299999999995</v>
      </c>
      <c r="F29" s="203">
        <v>333.47899999999998</v>
      </c>
      <c r="G29" s="203">
        <v>1464.4090000000001</v>
      </c>
      <c r="H29" s="203">
        <v>6.3</v>
      </c>
      <c r="I29" s="203">
        <v>380.27800000000002</v>
      </c>
      <c r="J29" s="231">
        <v>4951.2510000000002</v>
      </c>
      <c r="L29" s="167"/>
      <c r="M29" s="167"/>
      <c r="N29" s="167"/>
      <c r="O29" s="167"/>
      <c r="P29" s="167"/>
      <c r="Q29" s="167"/>
    </row>
    <row r="30" spans="1:17" s="117" customFormat="1" ht="12" customHeight="1" x14ac:dyDescent="0.25">
      <c r="A30" s="17"/>
      <c r="B30" s="234">
        <v>2019</v>
      </c>
      <c r="C30" s="239">
        <v>6.29</v>
      </c>
      <c r="D30" s="203">
        <v>1191.6320000000001</v>
      </c>
      <c r="E30" s="203">
        <v>830.10400000000004</v>
      </c>
      <c r="F30" s="203">
        <v>371.27499999999998</v>
      </c>
      <c r="G30" s="203">
        <v>1560.0450000000001</v>
      </c>
      <c r="H30" s="203">
        <v>6.29</v>
      </c>
      <c r="I30" s="203">
        <v>448.416</v>
      </c>
      <c r="J30" s="231">
        <v>5199.6679999999997</v>
      </c>
      <c r="L30" s="167"/>
      <c r="M30" s="167"/>
      <c r="N30" s="167"/>
      <c r="O30" s="167"/>
      <c r="P30" s="167"/>
      <c r="Q30" s="167"/>
    </row>
    <row r="31" spans="1:17" s="117" customFormat="1" ht="12" customHeight="1" x14ac:dyDescent="0.25">
      <c r="A31" s="20"/>
      <c r="B31" s="235">
        <v>2020</v>
      </c>
      <c r="C31" s="240">
        <v>4.8010000000000002</v>
      </c>
      <c r="D31" s="203">
        <v>1351.6210000000001</v>
      </c>
      <c r="E31" s="203">
        <v>955.51599999999996</v>
      </c>
      <c r="F31" s="203">
        <v>337.91399999999999</v>
      </c>
      <c r="G31" s="203">
        <v>1610.8689999999999</v>
      </c>
      <c r="H31" s="203">
        <v>4.8010000000000002</v>
      </c>
      <c r="I31" s="203">
        <v>549.37300000000005</v>
      </c>
      <c r="J31" s="231">
        <v>5428.607</v>
      </c>
      <c r="L31" s="167"/>
      <c r="M31" s="167"/>
      <c r="N31" s="167"/>
      <c r="O31" s="167"/>
      <c r="P31" s="167"/>
      <c r="Q31" s="167"/>
    </row>
    <row r="32" spans="1:17" s="117" customFormat="1" ht="12" customHeight="1" x14ac:dyDescent="0.25">
      <c r="A32" s="22"/>
      <c r="B32" s="235">
        <v>2021</v>
      </c>
      <c r="C32" s="240">
        <v>3.6040000000000001</v>
      </c>
      <c r="D32" s="203">
        <v>1435.924</v>
      </c>
      <c r="E32" s="203">
        <v>939.07600000000002</v>
      </c>
      <c r="F32" s="203">
        <v>386.06700000000001</v>
      </c>
      <c r="G32" s="203">
        <v>1701.4010000000001</v>
      </c>
      <c r="H32" s="203">
        <v>3.6040000000000001</v>
      </c>
      <c r="I32" s="203">
        <v>593.654</v>
      </c>
      <c r="J32" s="231">
        <v>5576.8720000000003</v>
      </c>
      <c r="L32" s="167"/>
      <c r="M32" s="167"/>
      <c r="N32" s="167"/>
      <c r="O32" s="167"/>
      <c r="P32" s="167"/>
      <c r="Q32" s="167"/>
    </row>
    <row r="33" spans="1:24" s="29" customFormat="1" ht="12" customHeight="1" collapsed="1" x14ac:dyDescent="0.25">
      <c r="A33" s="17" t="s">
        <v>10</v>
      </c>
      <c r="B33" s="232">
        <v>2017</v>
      </c>
      <c r="C33" s="237">
        <v>7.0449999999999999</v>
      </c>
      <c r="D33" s="225">
        <v>1223.9860000000001</v>
      </c>
      <c r="E33" s="225">
        <v>678.96400000000006</v>
      </c>
      <c r="F33" s="225">
        <v>310.10899999999998</v>
      </c>
      <c r="G33" s="225">
        <v>1467.8019999999999</v>
      </c>
      <c r="H33" s="225">
        <v>7.0449999999999999</v>
      </c>
      <c r="I33" s="225">
        <v>398.57900000000001</v>
      </c>
      <c r="J33" s="228">
        <v>4826.9709999999995</v>
      </c>
      <c r="L33" s="167"/>
      <c r="M33" s="167"/>
      <c r="N33" s="167"/>
      <c r="O33" s="167"/>
      <c r="P33" s="167"/>
      <c r="Q33" s="167"/>
      <c r="S33" s="117"/>
      <c r="T33" s="117"/>
      <c r="U33" s="117"/>
      <c r="V33" s="117"/>
      <c r="W33" s="117"/>
      <c r="X33" s="117"/>
    </row>
    <row r="34" spans="1:24" s="29" customFormat="1" ht="12" customHeight="1" x14ac:dyDescent="0.25">
      <c r="A34" s="17"/>
      <c r="B34" s="233">
        <v>2018</v>
      </c>
      <c r="C34" s="238">
        <v>7.4269999999999996</v>
      </c>
      <c r="D34" s="203">
        <v>1260.008</v>
      </c>
      <c r="E34" s="203">
        <v>814.64099999999996</v>
      </c>
      <c r="F34" s="203">
        <v>370.73099999999999</v>
      </c>
      <c r="G34" s="203">
        <v>1611.837</v>
      </c>
      <c r="H34" s="203">
        <v>7.4269999999999996</v>
      </c>
      <c r="I34" s="203">
        <v>400.45600000000002</v>
      </c>
      <c r="J34" s="231">
        <v>5273.15</v>
      </c>
      <c r="L34" s="167"/>
      <c r="M34" s="167"/>
      <c r="N34" s="167"/>
      <c r="O34" s="167"/>
      <c r="P34" s="167"/>
      <c r="Q34" s="167"/>
      <c r="S34" s="117"/>
      <c r="T34" s="117"/>
      <c r="U34" s="117"/>
      <c r="V34" s="117"/>
      <c r="W34" s="117"/>
      <c r="X34" s="117"/>
    </row>
    <row r="35" spans="1:24" s="29" customFormat="1" ht="12" customHeight="1" x14ac:dyDescent="0.25">
      <c r="A35" s="17"/>
      <c r="B35" s="234">
        <v>2019</v>
      </c>
      <c r="C35" s="239">
        <v>7.4160000000000004</v>
      </c>
      <c r="D35" s="203">
        <v>1378.701</v>
      </c>
      <c r="E35" s="203">
        <v>868.59400000000005</v>
      </c>
      <c r="F35" s="203">
        <v>419.61399999999998</v>
      </c>
      <c r="G35" s="203">
        <v>1729.9749999999999</v>
      </c>
      <c r="H35" s="203">
        <v>7.4160000000000004</v>
      </c>
      <c r="I35" s="203">
        <v>471.589</v>
      </c>
      <c r="J35" s="231">
        <v>5625.8339999999998</v>
      </c>
      <c r="L35" s="167"/>
      <c r="M35" s="167"/>
      <c r="N35" s="167"/>
      <c r="O35" s="167"/>
      <c r="P35" s="167"/>
      <c r="Q35" s="167"/>
      <c r="S35" s="117"/>
      <c r="T35" s="117"/>
      <c r="U35" s="117"/>
      <c r="V35" s="117"/>
      <c r="W35" s="117"/>
      <c r="X35" s="117"/>
    </row>
    <row r="36" spans="1:24" s="29" customFormat="1" ht="12" customHeight="1" x14ac:dyDescent="0.25">
      <c r="A36" s="20"/>
      <c r="B36" s="235">
        <v>2020</v>
      </c>
      <c r="C36" s="240">
        <v>5.66</v>
      </c>
      <c r="D36" s="203">
        <v>1522.3889999999999</v>
      </c>
      <c r="E36" s="203">
        <v>994.596</v>
      </c>
      <c r="F36" s="203">
        <v>359.14499999999998</v>
      </c>
      <c r="G36" s="203">
        <v>1727.4860000000001</v>
      </c>
      <c r="H36" s="203">
        <v>5.66</v>
      </c>
      <c r="I36" s="203">
        <v>574.14200000000005</v>
      </c>
      <c r="J36" s="231">
        <v>5614.75</v>
      </c>
      <c r="L36" s="167"/>
      <c r="M36" s="167"/>
      <c r="N36" s="167"/>
      <c r="O36" s="167"/>
      <c r="P36" s="167"/>
      <c r="Q36" s="167"/>
      <c r="S36" s="117"/>
      <c r="T36" s="117"/>
      <c r="U36" s="117"/>
      <c r="V36" s="117"/>
      <c r="W36" s="117"/>
      <c r="X36" s="117"/>
    </row>
    <row r="37" spans="1:24" s="29" customFormat="1" ht="12" customHeight="1" x14ac:dyDescent="0.25">
      <c r="A37" s="22"/>
      <c r="B37" s="235">
        <v>2021</v>
      </c>
      <c r="C37" s="240">
        <v>4.2489999999999997</v>
      </c>
      <c r="D37" s="203">
        <v>1606.037</v>
      </c>
      <c r="E37" s="203">
        <v>965.41300000000001</v>
      </c>
      <c r="F37" s="203">
        <v>421.52600000000001</v>
      </c>
      <c r="G37" s="203">
        <v>1888.8689999999999</v>
      </c>
      <c r="H37" s="203">
        <v>4.2489999999999997</v>
      </c>
      <c r="I37" s="203">
        <v>612.93499999999995</v>
      </c>
      <c r="J37" s="231">
        <v>5755.076</v>
      </c>
      <c r="L37" s="167"/>
      <c r="M37" s="167"/>
      <c r="N37" s="167"/>
      <c r="O37" s="167"/>
      <c r="P37" s="167"/>
      <c r="Q37" s="167"/>
      <c r="S37" s="117"/>
      <c r="T37" s="117"/>
      <c r="U37" s="117"/>
      <c r="V37" s="117"/>
      <c r="W37" s="117"/>
      <c r="X37" s="117"/>
    </row>
    <row r="38" spans="1:24" s="29" customFormat="1" ht="12" customHeight="1" collapsed="1" x14ac:dyDescent="0.25">
      <c r="A38" s="17" t="s">
        <v>11</v>
      </c>
      <c r="B38" s="236">
        <v>2017</v>
      </c>
      <c r="C38" s="241">
        <v>7.1840000000000002</v>
      </c>
      <c r="D38" s="225">
        <v>1389.366</v>
      </c>
      <c r="E38" s="225">
        <v>780.048</v>
      </c>
      <c r="F38" s="225">
        <v>342.96300000000002</v>
      </c>
      <c r="G38" s="225">
        <v>1580.673</v>
      </c>
      <c r="H38" s="225">
        <v>7.1840000000000002</v>
      </c>
      <c r="I38" s="225">
        <v>456.64400000000001</v>
      </c>
      <c r="J38" s="228">
        <v>5440.7020000000002</v>
      </c>
      <c r="L38" s="167"/>
      <c r="M38" s="167"/>
      <c r="N38" s="167"/>
      <c r="O38" s="167"/>
      <c r="P38" s="167"/>
      <c r="Q38" s="167"/>
      <c r="S38" s="117"/>
      <c r="T38" s="117"/>
      <c r="U38" s="117"/>
      <c r="V38" s="117"/>
      <c r="W38" s="117"/>
      <c r="X38" s="117"/>
    </row>
    <row r="39" spans="1:24" s="29" customFormat="1" ht="12" customHeight="1" x14ac:dyDescent="0.25">
      <c r="A39" s="17"/>
      <c r="B39" s="235">
        <v>2018</v>
      </c>
      <c r="C39" s="240">
        <v>7.5730000000000004</v>
      </c>
      <c r="D39" s="203">
        <v>1430.2560000000001</v>
      </c>
      <c r="E39" s="203">
        <v>934.62300000000005</v>
      </c>
      <c r="F39" s="203">
        <v>404.58</v>
      </c>
      <c r="G39" s="203">
        <v>1728.425</v>
      </c>
      <c r="H39" s="203">
        <v>7.5730000000000004</v>
      </c>
      <c r="I39" s="203">
        <v>456.67</v>
      </c>
      <c r="J39" s="231">
        <v>5919.03</v>
      </c>
      <c r="L39" s="167"/>
      <c r="M39" s="167"/>
      <c r="N39" s="167"/>
      <c r="O39" s="167"/>
      <c r="P39" s="167"/>
      <c r="Q39" s="167"/>
      <c r="S39" s="117"/>
      <c r="T39" s="117"/>
      <c r="U39" s="117"/>
      <c r="V39" s="117"/>
      <c r="W39" s="117"/>
      <c r="X39" s="117"/>
    </row>
    <row r="40" spans="1:24" s="29" customFormat="1" ht="12" customHeight="1" x14ac:dyDescent="0.25">
      <c r="A40" s="17"/>
      <c r="B40" s="235">
        <v>2019</v>
      </c>
      <c r="C40" s="240">
        <v>7.5620000000000003</v>
      </c>
      <c r="D40" s="203">
        <v>1442.6379999999999</v>
      </c>
      <c r="E40" s="203">
        <v>996.75900000000001</v>
      </c>
      <c r="F40" s="203">
        <v>456.62400000000002</v>
      </c>
      <c r="G40" s="203">
        <v>1876.7</v>
      </c>
      <c r="H40" s="203">
        <v>7.5620000000000003</v>
      </c>
      <c r="I40" s="203">
        <v>538.48400000000004</v>
      </c>
      <c r="J40" s="231">
        <v>6165.7809999999999</v>
      </c>
      <c r="L40" s="167"/>
      <c r="M40" s="167"/>
      <c r="N40" s="167"/>
      <c r="O40" s="167"/>
      <c r="P40" s="167"/>
      <c r="Q40" s="167"/>
      <c r="S40" s="117"/>
      <c r="T40" s="117"/>
      <c r="U40" s="117"/>
      <c r="V40" s="117"/>
      <c r="W40" s="117"/>
      <c r="X40" s="117"/>
    </row>
    <row r="41" spans="1:24" s="29" customFormat="1" ht="12" customHeight="1" x14ac:dyDescent="0.25">
      <c r="A41" s="20"/>
      <c r="B41" s="235">
        <v>2020</v>
      </c>
      <c r="C41" s="240">
        <v>5.7720000000000002</v>
      </c>
      <c r="D41" s="203">
        <v>1610.5820000000001</v>
      </c>
      <c r="E41" s="203">
        <v>1140.8869999999999</v>
      </c>
      <c r="F41" s="203">
        <v>406.14100000000002</v>
      </c>
      <c r="G41" s="203">
        <v>1903.348</v>
      </c>
      <c r="H41" s="203">
        <v>5.7720000000000002</v>
      </c>
      <c r="I41" s="203">
        <v>656.08900000000006</v>
      </c>
      <c r="J41" s="231">
        <v>6246.518</v>
      </c>
      <c r="L41" s="167"/>
      <c r="M41" s="167"/>
      <c r="N41" s="167"/>
      <c r="O41" s="167"/>
      <c r="P41" s="167"/>
      <c r="Q41" s="167"/>
      <c r="S41" s="117"/>
      <c r="T41" s="117"/>
      <c r="U41" s="117"/>
      <c r="V41" s="117"/>
      <c r="W41" s="117"/>
      <c r="X41" s="117"/>
    </row>
    <row r="42" spans="1:24" s="29" customFormat="1" ht="12" customHeight="1" x14ac:dyDescent="0.25">
      <c r="A42" s="25"/>
      <c r="B42" s="235">
        <v>2021</v>
      </c>
      <c r="C42" s="240">
        <v>4.3330000000000002</v>
      </c>
      <c r="D42" s="203">
        <v>1742.5740000000001</v>
      </c>
      <c r="E42" s="203">
        <v>1124.9559999999999</v>
      </c>
      <c r="F42" s="203">
        <v>458.59100000000001</v>
      </c>
      <c r="G42" s="203">
        <v>2007.941</v>
      </c>
      <c r="H42" s="203">
        <v>4.3330000000000002</v>
      </c>
      <c r="I42" s="203">
        <v>711.24699999999996</v>
      </c>
      <c r="J42" s="231">
        <v>6358.4030000000002</v>
      </c>
      <c r="L42" s="167"/>
      <c r="M42" s="167"/>
      <c r="N42" s="167"/>
      <c r="O42" s="167"/>
      <c r="P42" s="167"/>
      <c r="Q42" s="167"/>
      <c r="S42" s="117"/>
      <c r="T42" s="117"/>
      <c r="U42" s="117"/>
      <c r="V42" s="117"/>
      <c r="W42" s="117"/>
      <c r="X42" s="117"/>
    </row>
    <row r="43" spans="1:24" s="117" customFormat="1" ht="14.1" customHeight="1" collapsed="1" x14ac:dyDescent="0.25">
      <c r="A43" s="280" t="s">
        <v>12</v>
      </c>
      <c r="B43" s="302">
        <v>2017</v>
      </c>
      <c r="C43" s="303">
        <v>14.476000000000001</v>
      </c>
      <c r="D43" s="298">
        <v>2966.855</v>
      </c>
      <c r="E43" s="298">
        <v>1539.489</v>
      </c>
      <c r="F43" s="298">
        <v>660.50599999999997</v>
      </c>
      <c r="G43" s="298">
        <v>3103.8049999999998</v>
      </c>
      <c r="H43" s="298">
        <v>14.476000000000001</v>
      </c>
      <c r="I43" s="298">
        <v>900.78099999999995</v>
      </c>
      <c r="J43" s="301">
        <v>10681.955</v>
      </c>
      <c r="L43" s="49"/>
      <c r="M43" s="49"/>
      <c r="N43" s="49"/>
      <c r="O43" s="49"/>
      <c r="P43" s="49"/>
      <c r="Q43" s="49"/>
    </row>
    <row r="44" spans="1:24" s="117" customFormat="1" ht="10.199999999999999" x14ac:dyDescent="0.25">
      <c r="A44" s="55"/>
      <c r="B44" s="272">
        <v>2018</v>
      </c>
      <c r="C44" s="273">
        <v>15.262</v>
      </c>
      <c r="D44" s="201">
        <v>3054.0439999999999</v>
      </c>
      <c r="E44" s="201">
        <v>1847.308</v>
      </c>
      <c r="F44" s="201">
        <v>816.59100000000001</v>
      </c>
      <c r="G44" s="201">
        <v>3514.098</v>
      </c>
      <c r="H44" s="201">
        <v>15.262</v>
      </c>
      <c r="I44" s="201">
        <v>901.52599999999995</v>
      </c>
      <c r="J44" s="274">
        <v>12105.313</v>
      </c>
      <c r="L44" s="49"/>
      <c r="M44" s="49"/>
      <c r="N44" s="49"/>
      <c r="O44" s="49"/>
      <c r="P44" s="49"/>
      <c r="Q44" s="49"/>
    </row>
    <row r="45" spans="1:24" s="117" customFormat="1" ht="10.199999999999999" x14ac:dyDescent="0.25">
      <c r="A45" s="55"/>
      <c r="B45" s="272">
        <v>2019</v>
      </c>
      <c r="C45" s="273">
        <v>15.238</v>
      </c>
      <c r="D45" s="201">
        <v>3225.8420000000001</v>
      </c>
      <c r="E45" s="201">
        <v>1970.2180000000001</v>
      </c>
      <c r="F45" s="201">
        <v>915.45100000000002</v>
      </c>
      <c r="G45" s="201">
        <v>3781.931</v>
      </c>
      <c r="H45" s="201">
        <v>15.238</v>
      </c>
      <c r="I45" s="201">
        <v>1063.317</v>
      </c>
      <c r="J45" s="274">
        <v>12775.382</v>
      </c>
      <c r="L45" s="49"/>
      <c r="M45" s="49"/>
      <c r="N45" s="49"/>
      <c r="O45" s="49"/>
      <c r="P45" s="49"/>
      <c r="Q45" s="49"/>
    </row>
    <row r="46" spans="1:24" s="117" customFormat="1" ht="10.199999999999999" x14ac:dyDescent="0.25">
      <c r="A46" s="55"/>
      <c r="B46" s="272">
        <v>2020</v>
      </c>
      <c r="C46" s="273">
        <v>11.631</v>
      </c>
      <c r="D46" s="201">
        <v>3500.9349999999999</v>
      </c>
      <c r="E46" s="201">
        <v>2259.0909999999999</v>
      </c>
      <c r="F46" s="201">
        <v>808.29100000000005</v>
      </c>
      <c r="G46" s="201">
        <v>3832.4920000000002</v>
      </c>
      <c r="H46" s="201">
        <v>11.631</v>
      </c>
      <c r="I46" s="201">
        <v>1298.08</v>
      </c>
      <c r="J46" s="274">
        <v>12871.876</v>
      </c>
      <c r="L46" s="49"/>
      <c r="M46" s="49"/>
      <c r="N46" s="49"/>
      <c r="O46" s="49"/>
      <c r="P46" s="49"/>
      <c r="Q46" s="49"/>
    </row>
    <row r="47" spans="1:24" s="117" customFormat="1" ht="10.199999999999999" x14ac:dyDescent="0.25">
      <c r="A47" s="58"/>
      <c r="B47" s="272">
        <v>2021</v>
      </c>
      <c r="C47" s="273">
        <v>8.73</v>
      </c>
      <c r="D47" s="201">
        <v>3765.91</v>
      </c>
      <c r="E47" s="201">
        <v>2184.7260000000001</v>
      </c>
      <c r="F47" s="201">
        <v>968.27800000000002</v>
      </c>
      <c r="G47" s="201">
        <v>4221.9840000000004</v>
      </c>
      <c r="H47" s="201">
        <v>8.73</v>
      </c>
      <c r="I47" s="201">
        <v>1380.8630000000001</v>
      </c>
      <c r="J47" s="274">
        <v>13452.191999999999</v>
      </c>
      <c r="L47" s="49"/>
      <c r="M47" s="49"/>
      <c r="N47" s="49"/>
      <c r="O47" s="49"/>
      <c r="P47" s="49"/>
      <c r="Q47" s="49"/>
    </row>
    <row r="48" spans="1:24" s="117" customFormat="1" ht="14.1" customHeight="1" collapsed="1" x14ac:dyDescent="0.25">
      <c r="A48" s="17" t="s">
        <v>13</v>
      </c>
      <c r="B48" s="232">
        <v>2017</v>
      </c>
      <c r="C48" s="237">
        <v>8.048</v>
      </c>
      <c r="D48" s="225">
        <v>1344.818</v>
      </c>
      <c r="E48" s="225">
        <v>793.61199999999997</v>
      </c>
      <c r="F48" s="225">
        <v>381.31200000000001</v>
      </c>
      <c r="G48" s="225">
        <v>1762.0509999999999</v>
      </c>
      <c r="H48" s="225">
        <v>8.048</v>
      </c>
      <c r="I48" s="225">
        <v>464.41199999999998</v>
      </c>
      <c r="J48" s="228">
        <v>5622.9229999999998</v>
      </c>
      <c r="L48" s="167"/>
      <c r="M48" s="167"/>
      <c r="N48" s="167"/>
      <c r="O48" s="167"/>
      <c r="P48" s="167"/>
      <c r="Q48" s="167"/>
    </row>
    <row r="49" spans="1:24" s="117" customFormat="1" ht="14.1" customHeight="1" x14ac:dyDescent="0.25">
      <c r="A49" s="17"/>
      <c r="B49" s="233">
        <v>2018</v>
      </c>
      <c r="C49" s="238">
        <v>8.484</v>
      </c>
      <c r="D49" s="203">
        <v>1384.3389999999999</v>
      </c>
      <c r="E49" s="203">
        <v>953.55600000000004</v>
      </c>
      <c r="F49" s="203">
        <v>454.005</v>
      </c>
      <c r="G49" s="203">
        <v>2022.1489999999999</v>
      </c>
      <c r="H49" s="203">
        <v>8.484</v>
      </c>
      <c r="I49" s="203">
        <v>465.31400000000002</v>
      </c>
      <c r="J49" s="231">
        <v>6482.0309999999999</v>
      </c>
      <c r="L49" s="167"/>
      <c r="M49" s="167"/>
      <c r="N49" s="167"/>
      <c r="O49" s="167"/>
      <c r="P49" s="167"/>
      <c r="Q49" s="167"/>
    </row>
    <row r="50" spans="1:24" s="117" customFormat="1" ht="14.1" customHeight="1" x14ac:dyDescent="0.25">
      <c r="A50" s="17"/>
      <c r="B50" s="234">
        <v>2019</v>
      </c>
      <c r="C50" s="239">
        <v>8.4710000000000001</v>
      </c>
      <c r="D50" s="203">
        <v>1527.1320000000001</v>
      </c>
      <c r="E50" s="203">
        <v>1017.005</v>
      </c>
      <c r="F50" s="203">
        <v>501.98099999999999</v>
      </c>
      <c r="G50" s="203">
        <v>2166.9720000000002</v>
      </c>
      <c r="H50" s="203">
        <v>8.4710000000000001</v>
      </c>
      <c r="I50" s="203">
        <v>548.83199999999999</v>
      </c>
      <c r="J50" s="231">
        <v>6914.634</v>
      </c>
      <c r="L50" s="167"/>
      <c r="M50" s="167"/>
      <c r="N50" s="167"/>
      <c r="O50" s="167"/>
      <c r="P50" s="167"/>
      <c r="Q50" s="167"/>
    </row>
    <row r="51" spans="1:24" s="117" customFormat="1" ht="14.1" customHeight="1" x14ac:dyDescent="0.25">
      <c r="A51" s="20"/>
      <c r="B51" s="235">
        <v>2020</v>
      </c>
      <c r="C51" s="240">
        <v>6.4660000000000002</v>
      </c>
      <c r="D51" s="203">
        <v>1695.8530000000001</v>
      </c>
      <c r="E51" s="203">
        <v>1168.4280000000001</v>
      </c>
      <c r="F51" s="203">
        <v>441.10700000000003</v>
      </c>
      <c r="G51" s="203">
        <v>2191.4670000000001</v>
      </c>
      <c r="H51" s="203">
        <v>6.4660000000000002</v>
      </c>
      <c r="I51" s="203">
        <v>671.31</v>
      </c>
      <c r="J51" s="231">
        <v>6903.36</v>
      </c>
      <c r="L51" s="167"/>
      <c r="M51" s="167"/>
      <c r="N51" s="167"/>
      <c r="O51" s="167"/>
      <c r="P51" s="167"/>
      <c r="Q51" s="167"/>
    </row>
    <row r="52" spans="1:24" s="117" customFormat="1" ht="14.1" customHeight="1" x14ac:dyDescent="0.25">
      <c r="A52" s="149"/>
      <c r="B52" s="235">
        <v>2021</v>
      </c>
      <c r="C52" s="240">
        <v>4.8529999999999998</v>
      </c>
      <c r="D52" s="203">
        <v>1794.7819999999999</v>
      </c>
      <c r="E52" s="203">
        <v>1146.165</v>
      </c>
      <c r="F52" s="203">
        <v>536.38699999999994</v>
      </c>
      <c r="G52" s="203">
        <v>2454.13</v>
      </c>
      <c r="H52" s="203">
        <v>4.8529999999999998</v>
      </c>
      <c r="I52" s="203">
        <v>724.09900000000005</v>
      </c>
      <c r="J52" s="231">
        <v>7203.6530000000002</v>
      </c>
      <c r="L52" s="167"/>
      <c r="M52" s="167"/>
      <c r="N52" s="167"/>
      <c r="O52" s="167"/>
      <c r="P52" s="167"/>
      <c r="Q52" s="167"/>
    </row>
    <row r="53" spans="1:24" s="29" customFormat="1" ht="14.1" customHeight="1" collapsed="1" x14ac:dyDescent="0.25">
      <c r="A53" s="151" t="s">
        <v>14</v>
      </c>
      <c r="B53" s="232">
        <v>2017</v>
      </c>
      <c r="C53" s="237">
        <v>6.4279999999999999</v>
      </c>
      <c r="D53" s="225">
        <v>1622.037</v>
      </c>
      <c r="E53" s="225">
        <v>745.87699999999995</v>
      </c>
      <c r="F53" s="225">
        <v>279.19400000000002</v>
      </c>
      <c r="G53" s="225">
        <v>1341.7539999999999</v>
      </c>
      <c r="H53" s="225">
        <v>6.4279999999999999</v>
      </c>
      <c r="I53" s="225">
        <v>436.36900000000003</v>
      </c>
      <c r="J53" s="228">
        <v>5059.0320000000002</v>
      </c>
      <c r="L53" s="167"/>
      <c r="M53" s="167"/>
      <c r="N53" s="167"/>
      <c r="O53" s="167"/>
      <c r="P53" s="167"/>
      <c r="Q53" s="167"/>
      <c r="S53" s="117"/>
      <c r="T53" s="117"/>
      <c r="U53" s="117"/>
      <c r="V53" s="117"/>
      <c r="W53" s="117"/>
      <c r="X53" s="117"/>
    </row>
    <row r="54" spans="1:24" s="29" customFormat="1" ht="14.1" customHeight="1" x14ac:dyDescent="0.25">
      <c r="A54" s="17"/>
      <c r="B54" s="233">
        <v>2018</v>
      </c>
      <c r="C54" s="238">
        <v>6.7779999999999996</v>
      </c>
      <c r="D54" s="203">
        <v>1669.7049999999999</v>
      </c>
      <c r="E54" s="203">
        <v>893.75199999999995</v>
      </c>
      <c r="F54" s="203">
        <v>362.58600000000001</v>
      </c>
      <c r="G54" s="203">
        <v>1491.9490000000001</v>
      </c>
      <c r="H54" s="203">
        <v>6.7779999999999996</v>
      </c>
      <c r="I54" s="203">
        <v>436.21199999999999</v>
      </c>
      <c r="J54" s="231">
        <v>5623.2820000000002</v>
      </c>
      <c r="L54" s="167"/>
      <c r="M54" s="167"/>
      <c r="N54" s="167"/>
      <c r="O54" s="167"/>
      <c r="P54" s="167"/>
      <c r="Q54" s="167"/>
      <c r="S54" s="117"/>
      <c r="T54" s="117"/>
      <c r="U54" s="117"/>
      <c r="V54" s="117"/>
      <c r="W54" s="117"/>
      <c r="X54" s="117"/>
    </row>
    <row r="55" spans="1:24" s="29" customFormat="1" ht="14.1" customHeight="1" x14ac:dyDescent="0.25">
      <c r="A55" s="17"/>
      <c r="B55" s="234">
        <v>2019</v>
      </c>
      <c r="C55" s="239">
        <v>6.7670000000000003</v>
      </c>
      <c r="D55" s="203">
        <v>1698.71</v>
      </c>
      <c r="E55" s="203">
        <v>953.21299999999997</v>
      </c>
      <c r="F55" s="203">
        <v>413.47</v>
      </c>
      <c r="G55" s="203">
        <v>1614.9590000000001</v>
      </c>
      <c r="H55" s="203">
        <v>6.7670000000000003</v>
      </c>
      <c r="I55" s="203">
        <v>514.48500000000001</v>
      </c>
      <c r="J55" s="231">
        <v>5860.7479999999996</v>
      </c>
      <c r="L55" s="167"/>
      <c r="M55" s="167"/>
      <c r="N55" s="167"/>
      <c r="O55" s="167"/>
      <c r="P55" s="167"/>
      <c r="Q55" s="167"/>
      <c r="S55" s="117"/>
      <c r="T55" s="117"/>
      <c r="U55" s="117"/>
      <c r="V55" s="117"/>
      <c r="W55" s="117"/>
      <c r="X55" s="117"/>
    </row>
    <row r="56" spans="1:24" s="29" customFormat="1" ht="14.1" customHeight="1" x14ac:dyDescent="0.25">
      <c r="A56" s="20"/>
      <c r="B56" s="235">
        <v>2020</v>
      </c>
      <c r="C56" s="240">
        <v>5.165</v>
      </c>
      <c r="D56" s="203">
        <v>1805.0820000000001</v>
      </c>
      <c r="E56" s="203">
        <v>1090.663</v>
      </c>
      <c r="F56" s="203">
        <v>367.18400000000003</v>
      </c>
      <c r="G56" s="203">
        <v>1641.0250000000001</v>
      </c>
      <c r="H56" s="203">
        <v>5.165</v>
      </c>
      <c r="I56" s="203">
        <v>626.77</v>
      </c>
      <c r="J56" s="231">
        <v>5968.5159999999996</v>
      </c>
      <c r="L56" s="167"/>
      <c r="M56" s="167"/>
      <c r="N56" s="167"/>
      <c r="O56" s="167"/>
      <c r="P56" s="167"/>
      <c r="Q56" s="167"/>
      <c r="S56" s="117"/>
      <c r="T56" s="117"/>
      <c r="U56" s="117"/>
      <c r="V56" s="117"/>
      <c r="W56" s="117"/>
      <c r="X56" s="117"/>
    </row>
    <row r="57" spans="1:24" s="29" customFormat="1" ht="14.1" customHeight="1" x14ac:dyDescent="0.25">
      <c r="A57" s="153"/>
      <c r="B57" s="235">
        <v>2021</v>
      </c>
      <c r="C57" s="240">
        <v>3.8769999999999998</v>
      </c>
      <c r="D57" s="203">
        <v>1971.1279999999999</v>
      </c>
      <c r="E57" s="203">
        <v>1038.5609999999999</v>
      </c>
      <c r="F57" s="203">
        <v>431.89100000000002</v>
      </c>
      <c r="G57" s="203">
        <v>1767.854</v>
      </c>
      <c r="H57" s="203">
        <v>3.8769999999999998</v>
      </c>
      <c r="I57" s="203">
        <v>656.76400000000001</v>
      </c>
      <c r="J57" s="231">
        <v>6248.5389999999998</v>
      </c>
      <c r="L57" s="167"/>
      <c r="M57" s="167"/>
      <c r="N57" s="167"/>
      <c r="O57" s="167"/>
      <c r="P57" s="167"/>
      <c r="Q57" s="167"/>
      <c r="S57" s="117"/>
      <c r="T57" s="117"/>
      <c r="U57" s="117"/>
      <c r="V57" s="117"/>
      <c r="W57" s="117"/>
      <c r="X57" s="117"/>
    </row>
    <row r="58" spans="1:24" s="117" customFormat="1" ht="14.1" customHeight="1" collapsed="1" x14ac:dyDescent="0.25">
      <c r="A58" s="282" t="s">
        <v>15</v>
      </c>
      <c r="B58" s="302">
        <v>2017</v>
      </c>
      <c r="C58" s="303">
        <v>14.388999999999999</v>
      </c>
      <c r="D58" s="298">
        <v>3743.174</v>
      </c>
      <c r="E58" s="298">
        <v>1856.4290000000001</v>
      </c>
      <c r="F58" s="298">
        <v>661.02499999999998</v>
      </c>
      <c r="G58" s="298">
        <v>3050.7750000000001</v>
      </c>
      <c r="H58" s="298">
        <v>14.388999999999999</v>
      </c>
      <c r="I58" s="298">
        <v>1084.191</v>
      </c>
      <c r="J58" s="301">
        <v>11918.403</v>
      </c>
      <c r="L58" s="49"/>
      <c r="M58" s="49"/>
      <c r="N58" s="49"/>
      <c r="O58" s="49"/>
      <c r="P58" s="49"/>
      <c r="Q58" s="49"/>
    </row>
    <row r="59" spans="1:24" s="117" customFormat="1" ht="14.1" customHeight="1" x14ac:dyDescent="0.25">
      <c r="A59" s="55"/>
      <c r="B59" s="272">
        <v>2018</v>
      </c>
      <c r="C59" s="273">
        <v>15.169</v>
      </c>
      <c r="D59" s="201">
        <v>3879.0920000000001</v>
      </c>
      <c r="E59" s="201">
        <v>2235.4859999999999</v>
      </c>
      <c r="F59" s="201">
        <v>787.92200000000003</v>
      </c>
      <c r="G59" s="201">
        <v>3302.982</v>
      </c>
      <c r="H59" s="201">
        <v>15.169</v>
      </c>
      <c r="I59" s="201">
        <v>1088.027</v>
      </c>
      <c r="J59" s="274">
        <v>13033.503000000001</v>
      </c>
      <c r="L59" s="49"/>
      <c r="M59" s="49"/>
      <c r="N59" s="49"/>
      <c r="O59" s="49"/>
      <c r="P59" s="49"/>
      <c r="Q59" s="49"/>
    </row>
    <row r="60" spans="1:24" s="117" customFormat="1" ht="14.1" customHeight="1" x14ac:dyDescent="0.25">
      <c r="A60" s="55"/>
      <c r="B60" s="272">
        <v>2019</v>
      </c>
      <c r="C60" s="273">
        <v>15.146000000000001</v>
      </c>
      <c r="D60" s="201">
        <v>4076.2959999999998</v>
      </c>
      <c r="E60" s="201">
        <v>2384.4760000000001</v>
      </c>
      <c r="F60" s="201">
        <v>887.58799999999997</v>
      </c>
      <c r="G60" s="201">
        <v>3620.7579999999998</v>
      </c>
      <c r="H60" s="201">
        <v>15.146000000000001</v>
      </c>
      <c r="I60" s="201">
        <v>1284.0309999999999</v>
      </c>
      <c r="J60" s="274">
        <v>13586.029</v>
      </c>
      <c r="L60" s="49"/>
      <c r="M60" s="49"/>
      <c r="N60" s="49"/>
      <c r="O60" s="49"/>
      <c r="P60" s="49"/>
      <c r="Q60" s="49"/>
    </row>
    <row r="61" spans="1:24" s="117" customFormat="1" ht="14.1" customHeight="1" x14ac:dyDescent="0.25">
      <c r="A61" s="55"/>
      <c r="B61" s="272">
        <v>2020</v>
      </c>
      <c r="C61" s="273">
        <v>11.561</v>
      </c>
      <c r="D61" s="201">
        <v>4218.3289999999997</v>
      </c>
      <c r="E61" s="201">
        <v>2743.6120000000001</v>
      </c>
      <c r="F61" s="201">
        <v>793.423</v>
      </c>
      <c r="G61" s="201">
        <v>3644.3470000000002</v>
      </c>
      <c r="H61" s="201">
        <v>11.561</v>
      </c>
      <c r="I61" s="201">
        <v>1573.682</v>
      </c>
      <c r="J61" s="274">
        <v>13858.402</v>
      </c>
      <c r="L61" s="49"/>
      <c r="M61" s="49"/>
      <c r="N61" s="49"/>
      <c r="O61" s="49"/>
      <c r="P61" s="49"/>
      <c r="Q61" s="49"/>
    </row>
    <row r="62" spans="1:24" s="117" customFormat="1" ht="14.1" customHeight="1" x14ac:dyDescent="0.25">
      <c r="A62" s="58"/>
      <c r="B62" s="272">
        <v>2021</v>
      </c>
      <c r="C62" s="273">
        <v>8.6780000000000008</v>
      </c>
      <c r="D62" s="201">
        <v>4748.3770000000004</v>
      </c>
      <c r="E62" s="201">
        <v>2631.7719999999999</v>
      </c>
      <c r="F62" s="201">
        <v>925.149</v>
      </c>
      <c r="G62" s="201">
        <v>3998.4140000000002</v>
      </c>
      <c r="H62" s="201">
        <v>8.6780000000000008</v>
      </c>
      <c r="I62" s="201">
        <v>1660.8009999999999</v>
      </c>
      <c r="J62" s="274">
        <v>14590.191999999999</v>
      </c>
      <c r="L62" s="49"/>
      <c r="M62" s="49"/>
      <c r="N62" s="49"/>
      <c r="O62" s="49"/>
      <c r="P62" s="49"/>
      <c r="Q62" s="49"/>
    </row>
    <row r="63" spans="1:24" s="117" customFormat="1" ht="14.1" customHeight="1" collapsed="1" x14ac:dyDescent="0.25">
      <c r="A63" s="17" t="s">
        <v>16</v>
      </c>
      <c r="B63" s="232">
        <v>2017</v>
      </c>
      <c r="C63" s="237">
        <v>6.726</v>
      </c>
      <c r="D63" s="225">
        <v>1917.799</v>
      </c>
      <c r="E63" s="225">
        <v>940.024</v>
      </c>
      <c r="F63" s="225">
        <v>289.61500000000001</v>
      </c>
      <c r="G63" s="225">
        <v>1458.729</v>
      </c>
      <c r="H63" s="225">
        <v>6.726</v>
      </c>
      <c r="I63" s="225">
        <v>548.34199999999998</v>
      </c>
      <c r="J63" s="228">
        <v>5800.1909999999998</v>
      </c>
      <c r="L63" s="167"/>
      <c r="M63" s="167"/>
      <c r="N63" s="167"/>
      <c r="O63" s="167"/>
      <c r="P63" s="167"/>
      <c r="Q63" s="167"/>
    </row>
    <row r="64" spans="1:24" s="117" customFormat="1" ht="14.1" customHeight="1" x14ac:dyDescent="0.25">
      <c r="A64" s="17"/>
      <c r="B64" s="233">
        <v>2018</v>
      </c>
      <c r="C64" s="238">
        <v>7.0919999999999996</v>
      </c>
      <c r="D64" s="203">
        <v>1987.4359999999999</v>
      </c>
      <c r="E64" s="203">
        <v>1132.075</v>
      </c>
      <c r="F64" s="203">
        <v>360.702</v>
      </c>
      <c r="G64" s="203">
        <v>1639.63</v>
      </c>
      <c r="H64" s="203">
        <v>7.0919999999999996</v>
      </c>
      <c r="I64" s="203">
        <v>549.83000000000004</v>
      </c>
      <c r="J64" s="231">
        <v>6474.5029999999997</v>
      </c>
      <c r="L64" s="167"/>
      <c r="M64" s="167"/>
      <c r="N64" s="167"/>
      <c r="O64" s="167"/>
      <c r="P64" s="167"/>
      <c r="Q64" s="167"/>
    </row>
    <row r="65" spans="1:24" s="117" customFormat="1" ht="14.1" customHeight="1" x14ac:dyDescent="0.25">
      <c r="A65" s="17"/>
      <c r="B65" s="234">
        <v>2019</v>
      </c>
      <c r="C65" s="239">
        <v>7.0810000000000004</v>
      </c>
      <c r="D65" s="203">
        <v>2064.9540000000002</v>
      </c>
      <c r="E65" s="203">
        <v>1207.623</v>
      </c>
      <c r="F65" s="203">
        <v>410.64</v>
      </c>
      <c r="G65" s="203">
        <v>1807.471</v>
      </c>
      <c r="H65" s="203">
        <v>7.0810000000000004</v>
      </c>
      <c r="I65" s="203">
        <v>649.17600000000004</v>
      </c>
      <c r="J65" s="231">
        <v>6850.982</v>
      </c>
      <c r="L65" s="167"/>
      <c r="M65" s="167"/>
      <c r="N65" s="167"/>
      <c r="O65" s="167"/>
      <c r="P65" s="167"/>
      <c r="Q65" s="167"/>
    </row>
    <row r="66" spans="1:24" s="117" customFormat="1" ht="14.1" customHeight="1" x14ac:dyDescent="0.25">
      <c r="A66" s="20"/>
      <c r="B66" s="235">
        <v>2020</v>
      </c>
      <c r="C66" s="240">
        <v>5.4050000000000002</v>
      </c>
      <c r="D66" s="203">
        <v>2139.0309999999999</v>
      </c>
      <c r="E66" s="203">
        <v>1390.019</v>
      </c>
      <c r="F66" s="203">
        <v>370.07</v>
      </c>
      <c r="G66" s="203">
        <v>1845.7760000000001</v>
      </c>
      <c r="H66" s="203">
        <v>5.4050000000000002</v>
      </c>
      <c r="I66" s="203">
        <v>796.23</v>
      </c>
      <c r="J66" s="231">
        <v>6858.4930000000004</v>
      </c>
      <c r="L66" s="167"/>
      <c r="M66" s="167"/>
      <c r="N66" s="167"/>
      <c r="O66" s="167"/>
      <c r="P66" s="167"/>
      <c r="Q66" s="167"/>
    </row>
    <row r="67" spans="1:24" s="117" customFormat="1" ht="14.1" customHeight="1" x14ac:dyDescent="0.25">
      <c r="A67" s="22"/>
      <c r="B67" s="235">
        <v>2021</v>
      </c>
      <c r="C67" s="240">
        <v>4.0570000000000004</v>
      </c>
      <c r="D67" s="203">
        <v>2410.7289999999998</v>
      </c>
      <c r="E67" s="203">
        <v>1334.8109999999999</v>
      </c>
      <c r="F67" s="203">
        <v>434.625</v>
      </c>
      <c r="G67" s="203">
        <v>2060.8000000000002</v>
      </c>
      <c r="H67" s="203">
        <v>4.0570000000000004</v>
      </c>
      <c r="I67" s="203">
        <v>841.202</v>
      </c>
      <c r="J67" s="231">
        <v>7246.335</v>
      </c>
      <c r="L67" s="167"/>
      <c r="M67" s="167"/>
      <c r="N67" s="167"/>
      <c r="O67" s="167"/>
      <c r="P67" s="167"/>
      <c r="Q67" s="167"/>
    </row>
    <row r="68" spans="1:24" s="29" customFormat="1" ht="14.1" customHeight="1" collapsed="1" x14ac:dyDescent="0.25">
      <c r="A68" s="17" t="s">
        <v>17</v>
      </c>
      <c r="B68" s="232">
        <v>2017</v>
      </c>
      <c r="C68" s="237">
        <v>7.6630000000000003</v>
      </c>
      <c r="D68" s="225">
        <v>1825.375</v>
      </c>
      <c r="E68" s="225">
        <v>916.40499999999997</v>
      </c>
      <c r="F68" s="225">
        <v>371.41</v>
      </c>
      <c r="G68" s="225">
        <v>1592.046</v>
      </c>
      <c r="H68" s="225">
        <v>7.6630000000000003</v>
      </c>
      <c r="I68" s="225">
        <v>535.84900000000005</v>
      </c>
      <c r="J68" s="228">
        <v>6118.2120000000004</v>
      </c>
      <c r="L68" s="167"/>
      <c r="M68" s="167"/>
      <c r="N68" s="167"/>
      <c r="O68" s="167"/>
      <c r="P68" s="167"/>
      <c r="Q68" s="167"/>
      <c r="S68" s="117"/>
      <c r="T68" s="117"/>
      <c r="U68" s="117"/>
      <c r="V68" s="117"/>
      <c r="W68" s="117"/>
      <c r="X68" s="117"/>
    </row>
    <row r="69" spans="1:24" s="29" customFormat="1" ht="14.1" customHeight="1" x14ac:dyDescent="0.25">
      <c r="A69" s="26"/>
      <c r="B69" s="233">
        <v>2018</v>
      </c>
      <c r="C69" s="238">
        <v>8.077</v>
      </c>
      <c r="D69" s="203">
        <v>1891.6559999999999</v>
      </c>
      <c r="E69" s="203">
        <v>1103.4110000000001</v>
      </c>
      <c r="F69" s="203">
        <v>427.22</v>
      </c>
      <c r="G69" s="203">
        <v>1663.3520000000001</v>
      </c>
      <c r="H69" s="203">
        <v>8.077</v>
      </c>
      <c r="I69" s="203">
        <v>538.197</v>
      </c>
      <c r="J69" s="231">
        <v>6559</v>
      </c>
      <c r="L69" s="167"/>
      <c r="M69" s="167"/>
      <c r="N69" s="167"/>
      <c r="O69" s="167"/>
      <c r="P69" s="167"/>
      <c r="Q69" s="167"/>
      <c r="S69" s="117"/>
      <c r="T69" s="117"/>
      <c r="U69" s="117"/>
      <c r="V69" s="117"/>
      <c r="W69" s="117"/>
      <c r="X69" s="117"/>
    </row>
    <row r="70" spans="1:24" s="29" customFormat="1" ht="14.1" customHeight="1" x14ac:dyDescent="0.25">
      <c r="A70" s="17"/>
      <c r="B70" s="234">
        <v>2019</v>
      </c>
      <c r="C70" s="239">
        <v>8.0649999999999995</v>
      </c>
      <c r="D70" s="203">
        <v>2011.3420000000001</v>
      </c>
      <c r="E70" s="203">
        <v>1176.8530000000001</v>
      </c>
      <c r="F70" s="203">
        <v>476.94799999999998</v>
      </c>
      <c r="G70" s="203">
        <v>1813.287</v>
      </c>
      <c r="H70" s="203">
        <v>8.0649999999999995</v>
      </c>
      <c r="I70" s="203">
        <v>634.85500000000002</v>
      </c>
      <c r="J70" s="231">
        <v>6735.0469999999996</v>
      </c>
      <c r="L70" s="167"/>
      <c r="M70" s="167"/>
      <c r="N70" s="167"/>
      <c r="O70" s="167"/>
      <c r="P70" s="167"/>
      <c r="Q70" s="167"/>
      <c r="S70" s="117"/>
      <c r="T70" s="117"/>
      <c r="U70" s="117"/>
      <c r="V70" s="117"/>
      <c r="W70" s="117"/>
      <c r="X70" s="117"/>
    </row>
    <row r="71" spans="1:24" s="29" customFormat="1" ht="14.1" customHeight="1" x14ac:dyDescent="0.25">
      <c r="A71" s="20"/>
      <c r="B71" s="235">
        <v>2020</v>
      </c>
      <c r="C71" s="240">
        <v>6.1559999999999997</v>
      </c>
      <c r="D71" s="203">
        <v>2079.2979999999998</v>
      </c>
      <c r="E71" s="203">
        <v>1353.5930000000001</v>
      </c>
      <c r="F71" s="203">
        <v>423.35300000000001</v>
      </c>
      <c r="G71" s="203">
        <v>1798.5709999999999</v>
      </c>
      <c r="H71" s="203">
        <v>6.1559999999999997</v>
      </c>
      <c r="I71" s="203">
        <v>777.452</v>
      </c>
      <c r="J71" s="231">
        <v>6999.9089999999997</v>
      </c>
      <c r="L71" s="167"/>
      <c r="M71" s="167"/>
      <c r="N71" s="167"/>
      <c r="O71" s="167"/>
      <c r="P71" s="167"/>
      <c r="Q71" s="167"/>
      <c r="S71" s="117"/>
      <c r="T71" s="117"/>
      <c r="U71" s="117"/>
      <c r="V71" s="117"/>
      <c r="W71" s="117"/>
      <c r="X71" s="117"/>
    </row>
    <row r="72" spans="1:24" s="29" customFormat="1" ht="14.1" customHeight="1" x14ac:dyDescent="0.25">
      <c r="A72" s="21"/>
      <c r="B72" s="235">
        <v>2021</v>
      </c>
      <c r="C72" s="240">
        <v>4.6210000000000004</v>
      </c>
      <c r="D72" s="203">
        <v>2337.6480000000001</v>
      </c>
      <c r="E72" s="203">
        <v>1296.961</v>
      </c>
      <c r="F72" s="203">
        <v>490.524</v>
      </c>
      <c r="G72" s="203">
        <v>1937.614</v>
      </c>
      <c r="H72" s="203">
        <v>4.6210000000000004</v>
      </c>
      <c r="I72" s="203">
        <v>819.59900000000005</v>
      </c>
      <c r="J72" s="231">
        <v>7343.857</v>
      </c>
      <c r="L72" s="167"/>
      <c r="M72" s="167"/>
      <c r="N72" s="167"/>
      <c r="O72" s="167"/>
      <c r="P72" s="167"/>
      <c r="Q72" s="167"/>
      <c r="S72" s="117"/>
      <c r="T72" s="117"/>
      <c r="U72" s="117"/>
      <c r="V72" s="117"/>
      <c r="W72" s="117"/>
      <c r="X72" s="117"/>
    </row>
    <row r="73" spans="1:24" s="30" customFormat="1" ht="26.25" customHeight="1" x14ac:dyDescent="0.2">
      <c r="A73" s="385" t="s">
        <v>25</v>
      </c>
      <c r="B73" s="385"/>
      <c r="C73" s="385"/>
      <c r="D73" s="385"/>
      <c r="E73" s="385"/>
      <c r="F73" s="385"/>
      <c r="G73" s="385"/>
      <c r="H73" s="385"/>
      <c r="I73" s="385"/>
      <c r="J73" s="385"/>
      <c r="K73" s="124"/>
      <c r="L73" s="125"/>
      <c r="M73" s="125"/>
      <c r="N73" s="125"/>
      <c r="O73" s="125"/>
      <c r="P73" s="125"/>
      <c r="Q73" s="125"/>
      <c r="R73" s="124"/>
      <c r="S73" s="124"/>
      <c r="T73" s="124"/>
      <c r="U73" s="124"/>
      <c r="V73" s="124"/>
    </row>
    <row r="74" spans="1:24" ht="12.75" customHeight="1" x14ac:dyDescent="0.2">
      <c r="A74" s="183" t="s">
        <v>145</v>
      </c>
      <c r="B74" s="183"/>
      <c r="C74" s="183"/>
      <c r="D74" s="183"/>
      <c r="E74" s="183"/>
      <c r="F74" s="183"/>
      <c r="G74" s="183"/>
      <c r="H74" s="183"/>
      <c r="I74" s="307"/>
      <c r="J74" s="82" t="s">
        <v>112</v>
      </c>
      <c r="K74" s="168"/>
      <c r="L74" s="132"/>
      <c r="M74" s="132"/>
      <c r="N74" s="132"/>
      <c r="O74" s="132"/>
      <c r="P74" s="132"/>
      <c r="V74" s="132"/>
    </row>
    <row r="75" spans="1:24" ht="10.199999999999999" x14ac:dyDescent="0.2">
      <c r="A75" s="403"/>
      <c r="B75" s="403"/>
      <c r="C75" s="403"/>
      <c r="D75" s="403"/>
      <c r="E75" s="403"/>
      <c r="F75" s="403"/>
      <c r="G75" s="403"/>
      <c r="H75" s="403"/>
      <c r="I75" s="403"/>
      <c r="J75" s="403"/>
      <c r="L75" s="132"/>
      <c r="M75" s="132"/>
      <c r="N75" s="132"/>
      <c r="O75" s="132"/>
      <c r="P75" s="132"/>
      <c r="V75" s="132"/>
    </row>
    <row r="76" spans="1:24" ht="10.199999999999999" x14ac:dyDescent="0.2">
      <c r="A76" s="403"/>
      <c r="B76" s="403"/>
      <c r="C76" s="403"/>
      <c r="D76" s="403"/>
      <c r="E76" s="403"/>
      <c r="F76" s="403"/>
      <c r="G76" s="403"/>
      <c r="H76" s="403"/>
      <c r="I76" s="403"/>
      <c r="J76" s="403"/>
      <c r="L76" s="132"/>
      <c r="M76" s="132"/>
      <c r="N76" s="132"/>
      <c r="O76" s="132"/>
      <c r="P76" s="132"/>
      <c r="V76" s="132"/>
    </row>
    <row r="77" spans="1:24" ht="10.199999999999999" x14ac:dyDescent="0.2">
      <c r="A77" s="131"/>
      <c r="B77" s="131"/>
      <c r="C77" s="131"/>
      <c r="D77" s="131"/>
      <c r="E77" s="131"/>
      <c r="F77" s="131"/>
      <c r="G77" s="131"/>
      <c r="H77" s="131"/>
      <c r="I77" s="131"/>
      <c r="J77" s="131"/>
      <c r="L77" s="171"/>
      <c r="M77" s="171"/>
      <c r="N77" s="171"/>
      <c r="O77" s="171"/>
      <c r="P77" s="171"/>
      <c r="Q77" s="171"/>
      <c r="V77" s="132"/>
    </row>
    <row r="78" spans="1:24" ht="10.199999999999999" x14ac:dyDescent="0.2">
      <c r="A78" s="131"/>
      <c r="B78" s="131"/>
      <c r="C78" s="131"/>
      <c r="D78" s="131"/>
      <c r="E78" s="131"/>
      <c r="F78" s="131"/>
      <c r="G78" s="131"/>
      <c r="H78" s="131"/>
      <c r="I78" s="131"/>
      <c r="J78" s="131"/>
      <c r="L78" s="171"/>
      <c r="M78" s="171"/>
      <c r="N78" s="171"/>
      <c r="O78" s="171"/>
      <c r="P78" s="171"/>
      <c r="Q78" s="171"/>
      <c r="V78" s="132"/>
    </row>
    <row r="79" spans="1:24" ht="10.199999999999999" x14ac:dyDescent="0.2">
      <c r="A79" s="403"/>
      <c r="B79" s="403"/>
      <c r="C79" s="403"/>
      <c r="D79" s="403"/>
      <c r="E79" s="403"/>
      <c r="F79" s="403"/>
      <c r="G79" s="403"/>
      <c r="H79" s="403"/>
      <c r="I79" s="403"/>
      <c r="J79" s="403"/>
      <c r="L79" s="132"/>
      <c r="M79" s="132"/>
      <c r="N79" s="132"/>
      <c r="O79" s="132"/>
      <c r="P79" s="132"/>
      <c r="V79" s="132"/>
    </row>
    <row r="80" spans="1:24" ht="10.199999999999999" x14ac:dyDescent="0.2">
      <c r="A80" s="403"/>
      <c r="B80" s="403"/>
      <c r="C80" s="403"/>
      <c r="D80" s="403"/>
      <c r="E80" s="403"/>
      <c r="F80" s="403"/>
      <c r="G80" s="403"/>
      <c r="H80" s="403"/>
      <c r="I80" s="403"/>
      <c r="J80" s="403"/>
      <c r="L80" s="132"/>
      <c r="M80" s="132"/>
      <c r="N80" s="132"/>
      <c r="O80" s="132"/>
      <c r="P80" s="132"/>
      <c r="V80" s="132"/>
    </row>
    <row r="81" spans="1:22" ht="10.199999999999999" x14ac:dyDescent="0.2">
      <c r="A81" s="403"/>
      <c r="B81" s="403"/>
      <c r="C81" s="403"/>
      <c r="D81" s="403"/>
      <c r="E81" s="403"/>
      <c r="F81" s="403"/>
      <c r="G81" s="403"/>
      <c r="H81" s="403"/>
      <c r="I81" s="403"/>
      <c r="J81" s="403"/>
      <c r="L81" s="132"/>
      <c r="M81" s="132"/>
      <c r="N81" s="132"/>
      <c r="O81" s="132"/>
      <c r="P81" s="132"/>
      <c r="V81" s="132"/>
    </row>
    <row r="82" spans="1:22" ht="12.6" customHeight="1" x14ac:dyDescent="0.2">
      <c r="A82" s="172"/>
      <c r="B82" s="173"/>
      <c r="C82" s="173"/>
      <c r="D82" s="173"/>
      <c r="E82" s="173"/>
      <c r="F82" s="173"/>
      <c r="G82" s="173"/>
      <c r="H82" s="173"/>
      <c r="I82" s="173"/>
      <c r="J82" s="173"/>
      <c r="L82" s="173"/>
      <c r="M82" s="173"/>
      <c r="N82" s="173"/>
      <c r="O82" s="173"/>
      <c r="P82" s="173"/>
      <c r="Q82" s="173"/>
      <c r="V82" s="132"/>
    </row>
    <row r="83" spans="1:22" ht="12.6" hidden="1" customHeight="1" outlineLevel="1" x14ac:dyDescent="0.2">
      <c r="A83" s="30" t="s">
        <v>18</v>
      </c>
      <c r="J83" s="32"/>
      <c r="Q83" s="32"/>
      <c r="V83" s="132"/>
    </row>
    <row r="84" spans="1:22" ht="12.6" hidden="1" customHeight="1" outlineLevel="1" x14ac:dyDescent="0.2">
      <c r="A84" s="34" t="s">
        <v>19</v>
      </c>
      <c r="B84" s="184">
        <v>1995</v>
      </c>
      <c r="C84" s="185"/>
      <c r="D84" s="36">
        <f t="shared" ref="D84:J88" si="0">MIN(D18,D28,D33,D38,D48,D53,D63,D68)</f>
        <v>1029.7149999999999</v>
      </c>
      <c r="E84" s="36">
        <f t="shared" si="0"/>
        <v>645.90200000000004</v>
      </c>
      <c r="F84" s="36">
        <f t="shared" si="0"/>
        <v>267.286</v>
      </c>
      <c r="G84" s="36">
        <f t="shared" si="0"/>
        <v>1330.029</v>
      </c>
      <c r="H84" s="36">
        <f>MIN(H18,H28,H33,H38,H48,H53,H63,H68)</f>
        <v>5.976</v>
      </c>
      <c r="I84" s="36">
        <f t="shared" si="0"/>
        <v>377.98399999999998</v>
      </c>
      <c r="J84" s="36">
        <f t="shared" si="0"/>
        <v>4532.0010000000002</v>
      </c>
      <c r="L84" s="36"/>
      <c r="M84" s="36"/>
      <c r="N84" s="36"/>
      <c r="O84" s="36"/>
      <c r="P84" s="36"/>
      <c r="Q84" s="36"/>
      <c r="V84" s="132"/>
    </row>
    <row r="85" spans="1:22" ht="12.6" hidden="1" customHeight="1" outlineLevel="1" x14ac:dyDescent="0.2">
      <c r="A85" s="34" t="s">
        <v>19</v>
      </c>
      <c r="B85" s="184">
        <v>1996</v>
      </c>
      <c r="C85" s="185"/>
      <c r="D85" s="36">
        <f t="shared" si="0"/>
        <v>1060.021</v>
      </c>
      <c r="E85" s="36">
        <f t="shared" si="0"/>
        <v>778.35299999999995</v>
      </c>
      <c r="F85" s="36">
        <f t="shared" si="0"/>
        <v>333.47899999999998</v>
      </c>
      <c r="G85" s="36">
        <f t="shared" si="0"/>
        <v>1464.4090000000001</v>
      </c>
      <c r="H85" s="36">
        <f>MIN(H19,H29,H34,H39,H49,H54,H64,H69)</f>
        <v>6.3</v>
      </c>
      <c r="I85" s="36">
        <f t="shared" si="0"/>
        <v>380.27800000000002</v>
      </c>
      <c r="J85" s="36">
        <f t="shared" si="0"/>
        <v>4951.2510000000002</v>
      </c>
      <c r="L85" s="36"/>
      <c r="M85" s="36"/>
      <c r="N85" s="36"/>
      <c r="O85" s="36"/>
      <c r="P85" s="36"/>
      <c r="Q85" s="36"/>
      <c r="V85" s="132"/>
    </row>
    <row r="86" spans="1:22" ht="12.6" hidden="1" customHeight="1" outlineLevel="1" x14ac:dyDescent="0.2">
      <c r="A86" s="34" t="s">
        <v>19</v>
      </c>
      <c r="B86" s="184">
        <v>1997</v>
      </c>
      <c r="C86" s="185"/>
      <c r="D86" s="36">
        <f t="shared" si="0"/>
        <v>1191.6320000000001</v>
      </c>
      <c r="E86" s="36">
        <f t="shared" si="0"/>
        <v>830.10400000000004</v>
      </c>
      <c r="F86" s="36">
        <f t="shared" si="0"/>
        <v>371.27499999999998</v>
      </c>
      <c r="G86" s="36">
        <f t="shared" si="0"/>
        <v>1560.0450000000001</v>
      </c>
      <c r="H86" s="36">
        <f>MIN(H20,H30,H35,H40,H50,H55,H65,H70)</f>
        <v>6.29</v>
      </c>
      <c r="I86" s="36">
        <f t="shared" si="0"/>
        <v>448.416</v>
      </c>
      <c r="J86" s="36">
        <f t="shared" si="0"/>
        <v>5199.6679999999997</v>
      </c>
      <c r="L86" s="36"/>
      <c r="M86" s="36"/>
      <c r="N86" s="36"/>
      <c r="O86" s="36"/>
      <c r="P86" s="36"/>
      <c r="Q86" s="36"/>
      <c r="V86" s="132"/>
    </row>
    <row r="87" spans="1:22" ht="12.6" hidden="1" customHeight="1" outlineLevel="1" x14ac:dyDescent="0.2">
      <c r="A87" s="34" t="s">
        <v>19</v>
      </c>
      <c r="B87" s="184">
        <v>1998</v>
      </c>
      <c r="C87" s="185"/>
      <c r="D87" s="36">
        <f t="shared" si="0"/>
        <v>1351.6210000000001</v>
      </c>
      <c r="E87" s="36">
        <f t="shared" si="0"/>
        <v>955.51599999999996</v>
      </c>
      <c r="F87" s="36">
        <f t="shared" si="0"/>
        <v>337.91399999999999</v>
      </c>
      <c r="G87" s="36">
        <f t="shared" si="0"/>
        <v>1610.8689999999999</v>
      </c>
      <c r="H87" s="36">
        <f>MIN(H21,H31,H36,H41,H51,H56,H66,H71)</f>
        <v>4.8010000000000002</v>
      </c>
      <c r="I87" s="36">
        <f t="shared" si="0"/>
        <v>549.37300000000005</v>
      </c>
      <c r="J87" s="36">
        <f t="shared" si="0"/>
        <v>5428.607</v>
      </c>
      <c r="L87" s="36"/>
      <c r="M87" s="36"/>
      <c r="N87" s="36"/>
      <c r="O87" s="36"/>
      <c r="P87" s="36"/>
      <c r="Q87" s="36"/>
      <c r="V87" s="132"/>
    </row>
    <row r="88" spans="1:22" ht="12.6" hidden="1" customHeight="1" outlineLevel="1" x14ac:dyDescent="0.2">
      <c r="A88" s="34" t="s">
        <v>19</v>
      </c>
      <c r="B88" s="184">
        <v>1999</v>
      </c>
      <c r="C88" s="185"/>
      <c r="D88" s="36">
        <f t="shared" si="0"/>
        <v>1435.924</v>
      </c>
      <c r="E88" s="36">
        <f t="shared" si="0"/>
        <v>939.07600000000002</v>
      </c>
      <c r="F88" s="36">
        <f t="shared" si="0"/>
        <v>386.06700000000001</v>
      </c>
      <c r="G88" s="36">
        <f t="shared" si="0"/>
        <v>1701.4010000000001</v>
      </c>
      <c r="H88" s="36">
        <f>MIN(H22,H32,H37,H42,H52,H57,H67,H72)</f>
        <v>3.6040000000000001</v>
      </c>
      <c r="I88" s="36">
        <f t="shared" si="0"/>
        <v>593.654</v>
      </c>
      <c r="J88" s="36">
        <f t="shared" si="0"/>
        <v>5576.8720000000003</v>
      </c>
      <c r="L88" s="36"/>
      <c r="M88" s="36"/>
      <c r="N88" s="36"/>
      <c r="O88" s="36"/>
      <c r="P88" s="36"/>
      <c r="Q88" s="36"/>
      <c r="V88" s="132"/>
    </row>
    <row r="89" spans="1:22" s="36" customFormat="1" ht="12.6" hidden="1" customHeight="1" outlineLevel="1" x14ac:dyDescent="0.2">
      <c r="A89" s="40" t="s">
        <v>24</v>
      </c>
      <c r="B89" s="186">
        <v>1995</v>
      </c>
      <c r="C89" s="187"/>
      <c r="D89" s="137">
        <f t="shared" ref="D89:J93" si="1">MAX(D18,D28,D33,D38,D48,D53,D63,D68)</f>
        <v>1917.799</v>
      </c>
      <c r="E89" s="137">
        <f t="shared" si="1"/>
        <v>940.024</v>
      </c>
      <c r="F89" s="137">
        <f t="shared" si="1"/>
        <v>892.66300000000001</v>
      </c>
      <c r="G89" s="137">
        <f t="shared" si="1"/>
        <v>3307.7109999999998</v>
      </c>
      <c r="H89" s="137">
        <f>MAX(H18,H28,H33,H38,H48,H53,H63,H68)</f>
        <v>17.254999999999999</v>
      </c>
      <c r="I89" s="137">
        <f t="shared" si="1"/>
        <v>548.34199999999998</v>
      </c>
      <c r="J89" s="137">
        <f t="shared" si="1"/>
        <v>9544.7540000000008</v>
      </c>
      <c r="K89" s="178"/>
      <c r="L89" s="137"/>
      <c r="M89" s="137"/>
      <c r="N89" s="137"/>
      <c r="O89" s="137"/>
      <c r="P89" s="137"/>
      <c r="Q89" s="137"/>
      <c r="R89" s="178"/>
      <c r="S89" s="178"/>
      <c r="T89" s="178"/>
      <c r="U89" s="178"/>
      <c r="V89" s="178"/>
    </row>
    <row r="90" spans="1:22" s="36" customFormat="1" ht="12.6" hidden="1" customHeight="1" outlineLevel="1" x14ac:dyDescent="0.2">
      <c r="A90" s="40" t="s">
        <v>24</v>
      </c>
      <c r="B90" s="186">
        <v>1996</v>
      </c>
      <c r="C90" s="187"/>
      <c r="D90" s="137">
        <f t="shared" si="1"/>
        <v>1987.4359999999999</v>
      </c>
      <c r="E90" s="137">
        <f t="shared" si="1"/>
        <v>1132.075</v>
      </c>
      <c r="F90" s="137">
        <f t="shared" si="1"/>
        <v>809.625</v>
      </c>
      <c r="G90" s="137">
        <f t="shared" si="1"/>
        <v>3243.9549999999999</v>
      </c>
      <c r="H90" s="137">
        <f>MAX(H19,H29,H34,H39,H49,H54,H64,H69)</f>
        <v>18.190000000000001</v>
      </c>
      <c r="I90" s="137">
        <f t="shared" si="1"/>
        <v>549.83000000000004</v>
      </c>
      <c r="J90" s="137">
        <f t="shared" si="1"/>
        <v>10099.764999999999</v>
      </c>
      <c r="K90" s="178"/>
      <c r="L90" s="137"/>
      <c r="M90" s="137"/>
      <c r="N90" s="137"/>
      <c r="O90" s="137"/>
      <c r="P90" s="137"/>
      <c r="Q90" s="137"/>
      <c r="R90" s="178"/>
      <c r="S90" s="178"/>
      <c r="T90" s="178"/>
      <c r="U90" s="178"/>
      <c r="V90" s="178"/>
    </row>
    <row r="91" spans="1:22" s="36" customFormat="1" ht="12.6" hidden="1" customHeight="1" outlineLevel="1" x14ac:dyDescent="0.2">
      <c r="A91" s="40" t="s">
        <v>24</v>
      </c>
      <c r="B91" s="186">
        <v>1997</v>
      </c>
      <c r="C91" s="187"/>
      <c r="D91" s="137">
        <f t="shared" si="1"/>
        <v>2064.9540000000002</v>
      </c>
      <c r="E91" s="137">
        <f t="shared" si="1"/>
        <v>1207.623</v>
      </c>
      <c r="F91" s="137">
        <f t="shared" si="1"/>
        <v>878.49300000000005</v>
      </c>
      <c r="G91" s="137">
        <f t="shared" si="1"/>
        <v>3332.6039999999998</v>
      </c>
      <c r="H91" s="137">
        <f>MAX(H20,H30,H35,H40,H50,H55,H65,H70)</f>
        <v>18.163</v>
      </c>
      <c r="I91" s="137">
        <f t="shared" si="1"/>
        <v>649.17600000000004</v>
      </c>
      <c r="J91" s="137">
        <f t="shared" si="1"/>
        <v>10432.625</v>
      </c>
      <c r="K91" s="178"/>
      <c r="L91" s="137"/>
      <c r="M91" s="137"/>
      <c r="N91" s="137"/>
      <c r="O91" s="137"/>
      <c r="P91" s="137"/>
      <c r="Q91" s="137"/>
      <c r="R91" s="178"/>
      <c r="S91" s="178"/>
      <c r="T91" s="178"/>
      <c r="U91" s="178"/>
      <c r="V91" s="178"/>
    </row>
    <row r="92" spans="1:22" s="36" customFormat="1" ht="12.6" hidden="1" customHeight="1" outlineLevel="1" x14ac:dyDescent="0.2">
      <c r="A92" s="40" t="s">
        <v>24</v>
      </c>
      <c r="B92" s="186">
        <v>1998</v>
      </c>
      <c r="C92" s="187"/>
      <c r="D92" s="137">
        <f t="shared" si="1"/>
        <v>2139.0309999999999</v>
      </c>
      <c r="E92" s="137">
        <f t="shared" si="1"/>
        <v>1390.019</v>
      </c>
      <c r="F92" s="137">
        <f t="shared" si="1"/>
        <v>795.14</v>
      </c>
      <c r="G92" s="137">
        <f t="shared" si="1"/>
        <v>3474.9780000000001</v>
      </c>
      <c r="H92" s="137">
        <f>MAX(H21,H31,H36,H41,H51,H56,H66,H71)</f>
        <v>13.863</v>
      </c>
      <c r="I92" s="137">
        <f t="shared" si="1"/>
        <v>796.23</v>
      </c>
      <c r="J92" s="137">
        <f t="shared" si="1"/>
        <v>11057.09</v>
      </c>
      <c r="K92" s="178"/>
      <c r="L92" s="137"/>
      <c r="M92" s="137"/>
      <c r="N92" s="137"/>
      <c r="O92" s="137"/>
      <c r="P92" s="137"/>
      <c r="Q92" s="137"/>
      <c r="R92" s="178"/>
      <c r="S92" s="178"/>
      <c r="T92" s="178"/>
      <c r="U92" s="178"/>
      <c r="V92" s="178"/>
    </row>
    <row r="93" spans="1:22" s="36" customFormat="1" ht="12.6" hidden="1" customHeight="1" outlineLevel="1" x14ac:dyDescent="0.2">
      <c r="A93" s="40" t="s">
        <v>24</v>
      </c>
      <c r="B93" s="186">
        <v>1999</v>
      </c>
      <c r="C93" s="187"/>
      <c r="D93" s="137">
        <f t="shared" si="1"/>
        <v>2410.7289999999998</v>
      </c>
      <c r="E93" s="137">
        <f t="shared" si="1"/>
        <v>1334.8109999999999</v>
      </c>
      <c r="F93" s="137">
        <f t="shared" si="1"/>
        <v>927.46799999999996</v>
      </c>
      <c r="G93" s="137">
        <f t="shared" si="1"/>
        <v>3655.587</v>
      </c>
      <c r="H93" s="137">
        <f>MAX(H22,H32,H37,H42,H52,H57,H67,H72)</f>
        <v>10.406000000000001</v>
      </c>
      <c r="I93" s="137">
        <f t="shared" si="1"/>
        <v>841.202</v>
      </c>
      <c r="J93" s="137">
        <f t="shared" si="1"/>
        <v>11592.973</v>
      </c>
      <c r="K93" s="178"/>
      <c r="L93" s="137"/>
      <c r="M93" s="137"/>
      <c r="N93" s="137"/>
      <c r="O93" s="137"/>
      <c r="P93" s="137"/>
      <c r="Q93" s="137"/>
      <c r="R93" s="178"/>
      <c r="S93" s="178"/>
      <c r="T93" s="178"/>
      <c r="U93" s="178"/>
      <c r="V93" s="178"/>
    </row>
    <row r="94" spans="1:22" ht="12.6" hidden="1" customHeight="1" outlineLevel="1" x14ac:dyDescent="0.2">
      <c r="J94" s="32"/>
      <c r="Q94" s="32"/>
      <c r="V94" s="132"/>
    </row>
    <row r="95" spans="1:22" ht="12.6" hidden="1" customHeight="1" outlineLevel="1" x14ac:dyDescent="0.2">
      <c r="A95" s="179" t="s">
        <v>97</v>
      </c>
      <c r="B95" s="174">
        <v>1995</v>
      </c>
      <c r="C95" s="188"/>
      <c r="D95" s="42">
        <f t="shared" ref="D95:J99" si="2">D8-SUM(D13,D18,D23,D28,D33,D38,D43,D48,D53,D58,D63,D68)/2</f>
        <v>0</v>
      </c>
      <c r="E95" s="42">
        <f t="shared" si="2"/>
        <v>0</v>
      </c>
      <c r="F95" s="42">
        <f t="shared" si="2"/>
        <v>0</v>
      </c>
      <c r="G95" s="42">
        <f t="shared" si="2"/>
        <v>0</v>
      </c>
      <c r="H95" s="42">
        <f>H8-SUM(H13,H18,H23,H28,H33,H38,H43,H48,H53,H58,H63,H68)/2</f>
        <v>0</v>
      </c>
      <c r="I95" s="42">
        <f t="shared" si="2"/>
        <v>0</v>
      </c>
      <c r="J95" s="42">
        <f t="shared" si="2"/>
        <v>0</v>
      </c>
      <c r="L95" s="42"/>
      <c r="M95" s="42"/>
      <c r="N95" s="42"/>
      <c r="O95" s="42"/>
      <c r="P95" s="42"/>
      <c r="Q95" s="42"/>
      <c r="V95" s="132"/>
    </row>
    <row r="96" spans="1:22" ht="12.6" hidden="1" customHeight="1" outlineLevel="1" x14ac:dyDescent="0.2">
      <c r="A96" s="179">
        <f>SUM(D95:F99)</f>
        <v>0</v>
      </c>
      <c r="B96" s="175">
        <v>1996</v>
      </c>
      <c r="C96" s="189"/>
      <c r="D96" s="42">
        <f t="shared" si="2"/>
        <v>0</v>
      </c>
      <c r="E96" s="42">
        <f t="shared" si="2"/>
        <v>0</v>
      </c>
      <c r="F96" s="42">
        <f t="shared" si="2"/>
        <v>0</v>
      </c>
      <c r="G96" s="42">
        <f t="shared" si="2"/>
        <v>0</v>
      </c>
      <c r="H96" s="42">
        <f>H9-SUM(H14,H19,H24,H29,H34,H39,H44,H49,H54,H59,H64,H69)/2</f>
        <v>0</v>
      </c>
      <c r="I96" s="42">
        <f t="shared" si="2"/>
        <v>0</v>
      </c>
      <c r="J96" s="42">
        <f t="shared" si="2"/>
        <v>0</v>
      </c>
      <c r="L96" s="42"/>
      <c r="M96" s="42"/>
      <c r="N96" s="42"/>
      <c r="O96" s="42"/>
      <c r="P96" s="42"/>
      <c r="Q96" s="42"/>
      <c r="V96" s="132"/>
    </row>
    <row r="97" spans="2:22" ht="12.6" hidden="1" customHeight="1" outlineLevel="1" x14ac:dyDescent="0.2">
      <c r="B97" s="176">
        <v>1997</v>
      </c>
      <c r="C97" s="190"/>
      <c r="D97" s="42">
        <f t="shared" si="2"/>
        <v>0</v>
      </c>
      <c r="E97" s="42">
        <f t="shared" si="2"/>
        <v>0</v>
      </c>
      <c r="F97" s="42">
        <f t="shared" si="2"/>
        <v>0</v>
      </c>
      <c r="G97" s="42">
        <f t="shared" si="2"/>
        <v>0</v>
      </c>
      <c r="H97" s="42">
        <f>H10-SUM(H15,H20,H25,H30,H35,H40,H45,H50,H55,H60,H65,H70)/2</f>
        <v>0</v>
      </c>
      <c r="I97" s="42">
        <f t="shared" si="2"/>
        <v>0</v>
      </c>
      <c r="J97" s="42">
        <f t="shared" si="2"/>
        <v>0</v>
      </c>
      <c r="L97" s="42"/>
      <c r="M97" s="42"/>
      <c r="N97" s="42"/>
      <c r="O97" s="42"/>
      <c r="P97" s="42"/>
      <c r="Q97" s="42"/>
      <c r="V97" s="132"/>
    </row>
    <row r="98" spans="2:22" ht="12.6" hidden="1" customHeight="1" outlineLevel="1" x14ac:dyDescent="0.2">
      <c r="B98" s="133">
        <v>1998</v>
      </c>
      <c r="C98" s="191"/>
      <c r="D98" s="42">
        <f t="shared" si="2"/>
        <v>0</v>
      </c>
      <c r="E98" s="42">
        <f t="shared" si="2"/>
        <v>0</v>
      </c>
      <c r="F98" s="42">
        <f t="shared" si="2"/>
        <v>0</v>
      </c>
      <c r="G98" s="42">
        <f t="shared" si="2"/>
        <v>0</v>
      </c>
      <c r="H98" s="42">
        <f>H11-SUM(H16,H21,H26,H31,H36,H41,H46,H51,H56,H61,H66,H71)/2</f>
        <v>0</v>
      </c>
      <c r="I98" s="42">
        <f t="shared" si="2"/>
        <v>0</v>
      </c>
      <c r="J98" s="42">
        <f t="shared" si="2"/>
        <v>0</v>
      </c>
      <c r="L98" s="42"/>
      <c r="M98" s="42"/>
      <c r="N98" s="42"/>
      <c r="O98" s="42"/>
      <c r="P98" s="42"/>
      <c r="Q98" s="42"/>
      <c r="V98" s="132"/>
    </row>
    <row r="99" spans="2:22" ht="12.6" hidden="1" customHeight="1" outlineLevel="1" x14ac:dyDescent="0.2">
      <c r="B99" s="133">
        <v>1999</v>
      </c>
      <c r="C99" s="191"/>
      <c r="D99" s="42">
        <f t="shared" si="2"/>
        <v>0</v>
      </c>
      <c r="E99" s="42">
        <f t="shared" si="2"/>
        <v>0</v>
      </c>
      <c r="F99" s="42">
        <f t="shared" si="2"/>
        <v>0</v>
      </c>
      <c r="G99" s="42">
        <f t="shared" si="2"/>
        <v>0</v>
      </c>
      <c r="H99" s="42">
        <f>H12-SUM(H17,H22,H27,H32,H37,H42,H47,H52,H57,H62,H67,H72)/2</f>
        <v>0</v>
      </c>
      <c r="I99" s="42">
        <f t="shared" si="2"/>
        <v>0</v>
      </c>
      <c r="J99" s="42">
        <f t="shared" si="2"/>
        <v>0</v>
      </c>
      <c r="L99" s="42"/>
      <c r="M99" s="42"/>
      <c r="N99" s="42"/>
      <c r="O99" s="42"/>
      <c r="P99" s="42"/>
      <c r="Q99" s="42"/>
      <c r="V99" s="132"/>
    </row>
    <row r="100" spans="2:22" ht="12.6" customHeight="1" collapsed="1" x14ac:dyDescent="0.2"/>
  </sheetData>
  <dataConsolidate>
    <dataRefs count="3">
      <dataRef ref="B95:N108" sheet="J+V-MP" r:id="rId1"/>
      <dataRef ref="B95:N108" sheet="J+V-súkr.sp." r:id="rId2"/>
      <dataRef ref="B97:N110" sheet="Pr-spolu" r:id="rId3"/>
    </dataRefs>
  </dataConsolidate>
  <mergeCells count="12">
    <mergeCell ref="L5:M5"/>
    <mergeCell ref="N5:Q5"/>
    <mergeCell ref="A81:J81"/>
    <mergeCell ref="A5:A7"/>
    <mergeCell ref="B5:B7"/>
    <mergeCell ref="C5:E5"/>
    <mergeCell ref="F5:J5"/>
    <mergeCell ref="A73:J73"/>
    <mergeCell ref="A75:J75"/>
    <mergeCell ref="A76:J76"/>
    <mergeCell ref="A79:J79"/>
    <mergeCell ref="A80:J80"/>
  </mergeCells>
  <hyperlinks>
    <hyperlink ref="J74" r:id="rId4" location="!/view/sk/VBD_SK_WIN/nu3006rr/v_nu3006rr_00_00_00_sk"/>
    <hyperlink ref="M2" location="Obsah_Contents!A1" display="Obsah / Contents"/>
  </hyperlinks>
  <printOptions horizontalCentered="1"/>
  <pageMargins left="0.23622047244094491" right="0.23622047244094491" top="0.74803149606299213" bottom="0.74803149606299213" header="0.31496062992125984" footer="0.31496062992125984"/>
  <pageSetup paperSize="9" scale="95" orientation="portrait" r:id="rId5"/>
  <headerFooter alignWithMargins="0">
    <oddHeader>&amp;R&amp;8&amp;A</oddHeader>
    <oddFooter>&amp;R&amp;8&amp;P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8</vt:i4>
      </vt:variant>
      <vt:variant>
        <vt:lpstr>Pomenované rozsahy</vt:lpstr>
      </vt:variant>
      <vt:variant>
        <vt:i4>13</vt:i4>
      </vt:variant>
    </vt:vector>
  </HeadingPairs>
  <TitlesOfParts>
    <vt:vector size="21" baseType="lpstr">
      <vt:lpstr>Obsah_Contents</vt:lpstr>
      <vt:lpstr>T9_1</vt:lpstr>
      <vt:lpstr>T9_2</vt:lpstr>
      <vt:lpstr>T9_3</vt:lpstr>
      <vt:lpstr>T9_4</vt:lpstr>
      <vt:lpstr>T9_5</vt:lpstr>
      <vt:lpstr>T9_6</vt:lpstr>
      <vt:lpstr>T9_7</vt:lpstr>
      <vt:lpstr>T9_1!Názvy_tlače</vt:lpstr>
      <vt:lpstr>T9_3!Názvy_tlače</vt:lpstr>
      <vt:lpstr>T9_4!Názvy_tlače</vt:lpstr>
      <vt:lpstr>T9_5!Názvy_tlače</vt:lpstr>
      <vt:lpstr>T9_6!Názvy_tlače</vt:lpstr>
      <vt:lpstr>T9_7!Názvy_tlače</vt:lpstr>
      <vt:lpstr>T9_1!Oblasť_tlače</vt:lpstr>
      <vt:lpstr>T9_2!Oblasť_tlače</vt:lpstr>
      <vt:lpstr>T9_3!Oblasť_tlače</vt:lpstr>
      <vt:lpstr>T9_4!Oblasť_tlače</vt:lpstr>
      <vt:lpstr>T9_5!Oblasť_tlače</vt:lpstr>
      <vt:lpstr>T9_6!Oblasť_tlače</vt:lpstr>
      <vt:lpstr>T9_7!Oblasť_tlače</vt:lpstr>
    </vt:vector>
  </TitlesOfParts>
  <Company>ŠUSR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Vachová Alena</dc:creator>
  <cp:lastModifiedBy>Čičváková Emília</cp:lastModifiedBy>
  <cp:lastPrinted>2020-12-16T15:33:56Z</cp:lastPrinted>
  <dcterms:created xsi:type="dcterms:W3CDTF">2016-03-11T10:04:42Z</dcterms:created>
  <dcterms:modified xsi:type="dcterms:W3CDTF">2024-04-15T06:30:54Z</dcterms:modified>
</cp:coreProperties>
</file>